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ile-01\Users$\Finance\ggutierrez\Documents\"/>
    </mc:Choice>
  </mc:AlternateContent>
  <xr:revisionPtr revIDLastSave="0" documentId="8_{5D0D2F71-465F-4CCF-86DC-BCC6900DB12C}" xr6:coauthVersionLast="47" xr6:coauthVersionMax="47" xr10:uidLastSave="{00000000-0000-0000-0000-000000000000}"/>
  <bookViews>
    <workbookView xWindow="-120" yWindow="-120" windowWidth="16440" windowHeight="28440" xr2:uid="{ABCAA457-8BAA-432F-84C9-40B07B60940A}"/>
  </bookViews>
  <sheets>
    <sheet name="Summary" sheetId="1" r:id="rId1"/>
  </sheets>
  <definedNames>
    <definedName name="_xlnm.Print_Area" localSheetId="0">Summary!$A$1:$J$85</definedName>
  </definedNames>
  <calcPr calcId="191028"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1" l="1"/>
  <c r="E84" i="1"/>
  <c r="F78" i="1"/>
  <c r="F8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B16" i="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5" i="1" s="1"/>
  <c r="B76" i="1" s="1"/>
  <c r="B77" i="1" s="1"/>
  <c r="B78" i="1" l="1"/>
  <c r="B79" i="1" s="1"/>
  <c r="B80" i="1" s="1"/>
  <c r="B81" i="1" s="1"/>
  <c r="B82" i="1" s="1"/>
  <c r="B83" i="1" s="1"/>
  <c r="B84" i="1" s="1"/>
  <c r="E73" i="1"/>
  <c r="F15" i="1"/>
  <c r="F75" i="1"/>
  <c r="F76" i="1" l="1"/>
  <c r="F77" i="1" l="1"/>
  <c r="E79" i="1"/>
  <c r="F79" i="1" l="1"/>
  <c r="F81" i="1" l="1"/>
  <c r="F83" i="1"/>
  <c r="F84" i="1" l="1"/>
</calcChain>
</file>

<file path=xl/sharedStrings.xml><?xml version="1.0" encoding="utf-8"?>
<sst xmlns="http://schemas.openxmlformats.org/spreadsheetml/2006/main" count="280" uniqueCount="151">
  <si>
    <t>P  R  O  J  E  C  T        C  O  S  T        S  U  M  M  A  R  Y</t>
  </si>
  <si>
    <t>PROJECT:</t>
  </si>
  <si>
    <t>Landa Park Golf Clubhouse Deck Addition</t>
  </si>
  <si>
    <t>ADDRESS:</t>
  </si>
  <si>
    <t>180 Golf Course Road</t>
  </si>
  <si>
    <t xml:space="preserve">Bid Date : </t>
  </si>
  <si>
    <t>New Braunfels, TX 78130</t>
  </si>
  <si>
    <t xml:space="preserve">Floor Level : </t>
  </si>
  <si>
    <t>ARCHITECT:</t>
  </si>
  <si>
    <t>Tsen Engineering/Steinbomer Archictecture</t>
  </si>
  <si>
    <t xml:space="preserve">Square Footage : </t>
  </si>
  <si>
    <t>LINE</t>
  </si>
  <si>
    <t>CSI</t>
  </si>
  <si>
    <t>DESCRIPTION</t>
  </si>
  <si>
    <t xml:space="preserve">BID </t>
  </si>
  <si>
    <t>COST</t>
  </si>
  <si>
    <t>SUCCESSFUL</t>
  </si>
  <si>
    <t>COMMENTS/NOTES</t>
  </si>
  <si>
    <t>#</t>
  </si>
  <si>
    <t>COST CODE</t>
  </si>
  <si>
    <t>AMOUNT</t>
  </si>
  <si>
    <t>PER SF</t>
  </si>
  <si>
    <t>BIDDER</t>
  </si>
  <si>
    <t>02200</t>
  </si>
  <si>
    <t>Earthwork</t>
  </si>
  <si>
    <t xml:space="preserve"> </t>
  </si>
  <si>
    <t>02300</t>
  </si>
  <si>
    <t>Soil Treatment</t>
  </si>
  <si>
    <t>02360</t>
  </si>
  <si>
    <t>Termite Control</t>
  </si>
  <si>
    <t>02370</t>
  </si>
  <si>
    <t>Erosion Control</t>
  </si>
  <si>
    <t>02500</t>
  </si>
  <si>
    <t>Site Utilities</t>
  </si>
  <si>
    <t>02510</t>
  </si>
  <si>
    <t>Asphaltic Concrete Paving</t>
  </si>
  <si>
    <t>02760</t>
  </si>
  <si>
    <t>Pavement Markings</t>
  </si>
  <si>
    <t>02870</t>
  </si>
  <si>
    <t>Site Furnishings/Repairs</t>
  </si>
  <si>
    <t>02820</t>
  </si>
  <si>
    <t>Fences &amp; Gates</t>
  </si>
  <si>
    <t>02900</t>
  </si>
  <si>
    <t>Landscaping &amp; Irrigation</t>
  </si>
  <si>
    <t>02220</t>
  </si>
  <si>
    <t>Interior Demolition</t>
  </si>
  <si>
    <t>03001</t>
  </si>
  <si>
    <t>Concrete</t>
  </si>
  <si>
    <t>04001</t>
  </si>
  <si>
    <t>Unit Masonry</t>
  </si>
  <si>
    <t>05120</t>
  </si>
  <si>
    <t>Structural Steel Fabrication</t>
  </si>
  <si>
    <t>05121</t>
  </si>
  <si>
    <t>Structural Steel Erection</t>
  </si>
  <si>
    <t>05500</t>
  </si>
  <si>
    <t>Misc. Metal Fabrications/Railings</t>
  </si>
  <si>
    <t>06100</t>
  </si>
  <si>
    <t>Rough Carpentry/Siding</t>
  </si>
  <si>
    <t>06220</t>
  </si>
  <si>
    <t>Millwork</t>
  </si>
  <si>
    <t>07100</t>
  </si>
  <si>
    <t>Waterproofing &amp; Caulking</t>
  </si>
  <si>
    <t>07250</t>
  </si>
  <si>
    <t>Fire Proofing</t>
  </si>
  <si>
    <t>07410</t>
  </si>
  <si>
    <t>Metal Roof &amp; Siding</t>
  </si>
  <si>
    <t>07500</t>
  </si>
  <si>
    <t>Membrane Roofing</t>
  </si>
  <si>
    <t>07700</t>
  </si>
  <si>
    <t>Roof Accessories</t>
  </si>
  <si>
    <t>08100</t>
  </si>
  <si>
    <t>Doors  Frames &amp; Hardware</t>
  </si>
  <si>
    <t>08360</t>
  </si>
  <si>
    <t>Overhead Doors</t>
  </si>
  <si>
    <t>08800</t>
  </si>
  <si>
    <t>Glass &amp; Glazing</t>
  </si>
  <si>
    <t>09220</t>
  </si>
  <si>
    <t>Lath &amp; Plaster</t>
  </si>
  <si>
    <t>09250</t>
  </si>
  <si>
    <t>Drywall &amp; Acoustical</t>
  </si>
  <si>
    <t>09310</t>
  </si>
  <si>
    <t>Ceramic Tile</t>
  </si>
  <si>
    <t>09600</t>
  </si>
  <si>
    <t>Flooring &amp; Base</t>
  </si>
  <si>
    <t>09640</t>
  </si>
  <si>
    <t>Wood Flooring</t>
  </si>
  <si>
    <t>09670</t>
  </si>
  <si>
    <t>Fluid Applied Coating</t>
  </si>
  <si>
    <t>09900</t>
  </si>
  <si>
    <t>Painting &amp; Wallcoverings</t>
  </si>
  <si>
    <t>10270</t>
  </si>
  <si>
    <t>Access Flooring</t>
  </si>
  <si>
    <t>10530</t>
  </si>
  <si>
    <t>Awning/Shade Covers</t>
  </si>
  <si>
    <t>10650</t>
  </si>
  <si>
    <t>Folding Partitions</t>
  </si>
  <si>
    <t>10810</t>
  </si>
  <si>
    <t>Toilet Partitions &amp; Acces.</t>
  </si>
  <si>
    <t>10440</t>
  </si>
  <si>
    <t>Signage</t>
  </si>
  <si>
    <t>10500</t>
  </si>
  <si>
    <t>Lockers</t>
  </si>
  <si>
    <t>10520</t>
  </si>
  <si>
    <t>Fire Extinguishers &amp; Cabinets</t>
  </si>
  <si>
    <t>11480</t>
  </si>
  <si>
    <t>Gym Equipment</t>
  </si>
  <si>
    <t>11405</t>
  </si>
  <si>
    <t>Food Service Equipment</t>
  </si>
  <si>
    <t>11410</t>
  </si>
  <si>
    <t>Appliances</t>
  </si>
  <si>
    <t>12490</t>
  </si>
  <si>
    <t>Window Treatment</t>
  </si>
  <si>
    <t>13120</t>
  </si>
  <si>
    <t>Pre-Engineered Structures</t>
  </si>
  <si>
    <t>13851</t>
  </si>
  <si>
    <t>Fire Alarm</t>
  </si>
  <si>
    <t>13930</t>
  </si>
  <si>
    <t>Fire Protection</t>
  </si>
  <si>
    <t>14200</t>
  </si>
  <si>
    <t>Elevator</t>
  </si>
  <si>
    <t>15001</t>
  </si>
  <si>
    <t>Mechanical</t>
  </si>
  <si>
    <t>15002</t>
  </si>
  <si>
    <t>Plumbing</t>
  </si>
  <si>
    <t>16001</t>
  </si>
  <si>
    <t>Electrical</t>
  </si>
  <si>
    <t>16700</t>
  </si>
  <si>
    <t>Telephone Data Cabling</t>
  </si>
  <si>
    <t>16750</t>
  </si>
  <si>
    <t>Security Systems</t>
  </si>
  <si>
    <t>01400</t>
  </si>
  <si>
    <t>Field Requirements</t>
  </si>
  <si>
    <t>01460</t>
  </si>
  <si>
    <t>Trash Haul</t>
  </si>
  <si>
    <t>01560</t>
  </si>
  <si>
    <t>Temporary Protection</t>
  </si>
  <si>
    <t>01710</t>
  </si>
  <si>
    <t>Final Cleaning</t>
  </si>
  <si>
    <t>TRADES TOTAL</t>
  </si>
  <si>
    <t>Lump Sum</t>
  </si>
  <si>
    <t>General Conditions</t>
  </si>
  <si>
    <t>Insurance</t>
  </si>
  <si>
    <t>Builder's Risk</t>
  </si>
  <si>
    <t>Permit</t>
  </si>
  <si>
    <t>Sub Total</t>
  </si>
  <si>
    <t>Fee</t>
  </si>
  <si>
    <t>PAYMENT &amp; PERFORMANCE BOND</t>
  </si>
  <si>
    <t>GRAND TOTAL</t>
  </si>
  <si>
    <t>All the various phases of work enumerated in the detailed plans and specifications with their individual jobs and overhead, whether specifically mentioned, included by implication or appurtenant thereto, are to be performed by the Contractor under one of the items listed in the bid schedule, irrespective of whether it is named in said list.</t>
  </si>
  <si>
    <t>CSP 24-002</t>
  </si>
  <si>
    <t xml:space="preserve">Solicitation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</si>
</sst>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dd\-mmm\-yy_)"/>
    <numFmt numFmtId="165" formatCode="hh:mm\ AM/PM_)"/>
  </numFmts>
  <fonts count="22" x14ac:knownFonts="1">
    <font>
      <sz val="11"/>
      <color theme="1"/>
      <name val="Calibri"/>
      <family val="2"/>
      <scheme val="minor"/>
    </font>
    <font>
      <sz val="11"/>
      <color theme="1"/>
      <name val="Calibri"/>
      <family val="2"/>
      <scheme val="minor"/>
    </font>
    <font>
      <sz val="9"/>
      <name val="Tahoma"/>
      <family val="2"/>
    </font>
    <font>
      <b/>
      <sz val="12"/>
      <name val="Tahoma"/>
      <family val="2"/>
    </font>
    <font>
      <sz val="12"/>
      <name val="Tahoma"/>
      <family val="2"/>
    </font>
    <font>
      <b/>
      <sz val="9"/>
      <name val="Tahoma"/>
      <family val="2"/>
    </font>
    <font>
      <sz val="14"/>
      <name val="Tahoma"/>
      <family val="2"/>
    </font>
    <font>
      <sz val="10"/>
      <name val="Tahoma"/>
      <family val="2"/>
    </font>
    <font>
      <b/>
      <i/>
      <sz val="12"/>
      <name val="Times New Roman"/>
      <family val="1"/>
    </font>
    <font>
      <b/>
      <sz val="10"/>
      <name val="Tahoma"/>
      <family val="2"/>
    </font>
    <font>
      <b/>
      <sz val="18"/>
      <name val="Tahoma"/>
      <family val="2"/>
    </font>
    <font>
      <b/>
      <sz val="14"/>
      <name val="Tahoma"/>
      <family val="2"/>
    </font>
    <font>
      <b/>
      <sz val="11"/>
      <name val="Tahoma"/>
      <family val="2"/>
    </font>
    <font>
      <sz val="11"/>
      <name val="Tahoma"/>
      <family val="2"/>
    </font>
    <font>
      <sz val="9"/>
      <color theme="0"/>
      <name val="Tahoma"/>
      <family val="2"/>
    </font>
    <font>
      <b/>
      <sz val="12"/>
      <color theme="0"/>
      <name val="Tahoma"/>
      <family val="2"/>
    </font>
    <font>
      <b/>
      <sz val="12"/>
      <color rgb="FF0070C0"/>
      <name val="Tahoma"/>
      <family val="2"/>
    </font>
    <font>
      <b/>
      <sz val="16"/>
      <name val="Tahoma"/>
      <family val="2"/>
    </font>
    <font>
      <sz val="16"/>
      <name val="Tahoma"/>
      <family val="2"/>
    </font>
    <font>
      <sz val="10"/>
      <color theme="1"/>
      <name val="Arial Narrow"/>
      <family val="2"/>
    </font>
    <font>
      <sz val="11.5"/>
      <color theme="1"/>
      <name val="Arial Narrow"/>
      <family val="2"/>
    </font>
    <font>
      <b/>
      <sz val="12"/>
      <color theme="1"/>
      <name val="Tahoma"/>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style="thin">
        <color indexed="8"/>
      </right>
      <top/>
      <bottom/>
      <diagonal/>
    </border>
    <border>
      <left/>
      <right style="thin">
        <color indexed="8"/>
      </right>
      <top/>
      <bottom/>
      <diagonal/>
    </border>
    <border>
      <left style="thin">
        <color indexed="8"/>
      </left>
      <right/>
      <top/>
      <bottom/>
      <diagonal/>
    </border>
    <border>
      <left/>
      <right style="medium">
        <color indexed="8"/>
      </right>
      <top/>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right style="double">
        <color indexed="8"/>
      </right>
      <top/>
      <bottom/>
      <diagonal/>
    </border>
    <border>
      <left style="double">
        <color indexed="8"/>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style="thin">
        <color indexed="8"/>
      </right>
      <top style="double">
        <color indexed="8"/>
      </top>
      <bottom style="double">
        <color indexed="8"/>
      </bottom>
      <diagonal/>
    </border>
    <border>
      <left/>
      <right style="thin">
        <color indexed="8"/>
      </right>
      <top style="double">
        <color indexed="8"/>
      </top>
      <bottom style="double">
        <color indexed="8"/>
      </bottom>
      <diagonal/>
    </border>
    <border>
      <left/>
      <right style="double">
        <color indexed="8"/>
      </right>
      <top style="double">
        <color indexed="8"/>
      </top>
      <bottom/>
      <diagonal/>
    </border>
    <border>
      <left style="thin">
        <color indexed="8"/>
      </left>
      <right style="double">
        <color indexed="8"/>
      </right>
      <top style="double">
        <color indexed="8"/>
      </top>
      <bottom style="double">
        <color indexed="8"/>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2" fillId="0" borderId="0" xfId="0" applyFont="1"/>
    <xf numFmtId="49" fontId="4" fillId="0" borderId="0" xfId="0" applyNumberFormat="1" applyFont="1"/>
    <xf numFmtId="0" fontId="4" fillId="0" borderId="0" xfId="0" applyFont="1"/>
    <xf numFmtId="44" fontId="5" fillId="0" borderId="0" xfId="1" applyFont="1"/>
    <xf numFmtId="0" fontId="6" fillId="0" borderId="0" xfId="0" applyFont="1" applyAlignment="1">
      <alignment horizontal="center"/>
    </xf>
    <xf numFmtId="0" fontId="7" fillId="0" borderId="0" xfId="0" applyFont="1"/>
    <xf numFmtId="0" fontId="8" fillId="0" borderId="0" xfId="0" quotePrefix="1" applyFont="1" applyAlignment="1">
      <alignment horizontal="left"/>
    </xf>
    <xf numFmtId="44" fontId="9" fillId="0" borderId="0" xfId="1" applyFont="1"/>
    <xf numFmtId="49" fontId="4" fillId="0" borderId="0" xfId="0" applyNumberFormat="1" applyFont="1" applyAlignment="1">
      <alignment horizontal="center"/>
    </xf>
    <xf numFmtId="44" fontId="3" fillId="0" borderId="0" xfId="1" applyFont="1"/>
    <xf numFmtId="0" fontId="10"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6" fillId="0" borderId="0" xfId="0" applyFont="1" applyAlignment="1">
      <alignment horizontal="right"/>
    </xf>
    <xf numFmtId="14" fontId="6" fillId="0" borderId="0" xfId="0" applyNumberFormat="1" applyFont="1" applyAlignment="1">
      <alignment horizontal="right" indent="2"/>
    </xf>
    <xf numFmtId="14" fontId="11" fillId="0" borderId="0" xfId="0" applyNumberFormat="1" applyFont="1" applyAlignment="1">
      <alignment horizontal="center"/>
    </xf>
    <xf numFmtId="164" fontId="6" fillId="0" borderId="0" xfId="0" applyNumberFormat="1" applyFont="1" applyProtection="1">
      <protection locked="0"/>
    </xf>
    <xf numFmtId="0" fontId="6" fillId="0" borderId="0" xfId="0" applyFont="1" applyAlignment="1">
      <alignment horizontal="right" indent="2"/>
    </xf>
    <xf numFmtId="0" fontId="11" fillId="0" borderId="0" xfId="0" applyFont="1" applyAlignment="1">
      <alignment horizontal="center"/>
    </xf>
    <xf numFmtId="165" fontId="6" fillId="0" borderId="0" xfId="0" applyNumberFormat="1" applyFont="1" applyProtection="1">
      <protection locked="0"/>
    </xf>
    <xf numFmtId="3" fontId="6" fillId="0" borderId="0" xfId="0" applyNumberFormat="1" applyFont="1" applyAlignment="1">
      <alignment horizontal="right" indent="2"/>
    </xf>
    <xf numFmtId="3" fontId="11" fillId="0" borderId="0" xfId="0" applyNumberFormat="1" applyFont="1" applyAlignment="1">
      <alignment horizontal="center"/>
    </xf>
    <xf numFmtId="0" fontId="6" fillId="0" borderId="0" xfId="0" applyFont="1"/>
    <xf numFmtId="0" fontId="3" fillId="2" borderId="1" xfId="0" applyFont="1" applyFill="1" applyBorder="1" applyAlignment="1">
      <alignment horizontal="center"/>
    </xf>
    <xf numFmtId="49" fontId="3" fillId="2" borderId="2" xfId="0" applyNumberFormat="1" applyFont="1" applyFill="1" applyBorder="1" applyAlignment="1">
      <alignment horizontal="center"/>
    </xf>
    <xf numFmtId="0" fontId="3" fillId="2" borderId="3" xfId="0" applyFont="1" applyFill="1" applyBorder="1"/>
    <xf numFmtId="44" fontId="12" fillId="2" borderId="1" xfId="1"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2" fillId="2" borderId="5" xfId="0" applyFont="1" applyFill="1" applyBorder="1"/>
    <xf numFmtId="0" fontId="12" fillId="2" borderId="6" xfId="0" applyFont="1" applyFill="1" applyBorder="1" applyAlignment="1">
      <alignment horizontal="center"/>
    </xf>
    <xf numFmtId="49" fontId="12" fillId="2" borderId="7" xfId="0" applyNumberFormat="1" applyFont="1" applyFill="1" applyBorder="1" applyAlignment="1">
      <alignment horizontal="center"/>
    </xf>
    <xf numFmtId="0" fontId="12" fillId="2" borderId="0" xfId="0" applyFont="1" applyFill="1"/>
    <xf numFmtId="44" fontId="12" fillId="2" borderId="6" xfId="1" applyFont="1" applyFill="1" applyBorder="1" applyAlignment="1">
      <alignment horizontal="center"/>
    </xf>
    <xf numFmtId="0" fontId="12" fillId="2" borderId="0" xfId="0" applyFont="1" applyFill="1" applyAlignment="1">
      <alignment horizontal="center"/>
    </xf>
    <xf numFmtId="0" fontId="12" fillId="2" borderId="8" xfId="0" applyFont="1" applyFill="1" applyBorder="1" applyAlignment="1">
      <alignment horizontal="center"/>
    </xf>
    <xf numFmtId="0" fontId="13" fillId="2" borderId="9" xfId="0" applyFont="1" applyFill="1" applyBorder="1"/>
    <xf numFmtId="0" fontId="13" fillId="0" borderId="0" xfId="0" applyFont="1"/>
    <xf numFmtId="0" fontId="3" fillId="2" borderId="10" xfId="0" applyFont="1" applyFill="1" applyBorder="1" applyAlignment="1">
      <alignment horizontal="center"/>
    </xf>
    <xf numFmtId="49" fontId="3" fillId="2" borderId="11" xfId="0" applyNumberFormat="1" applyFont="1" applyFill="1" applyBorder="1" applyAlignment="1">
      <alignment horizontal="center"/>
    </xf>
    <xf numFmtId="0" fontId="3" fillId="2" borderId="12" xfId="0" applyFont="1" applyFill="1" applyBorder="1"/>
    <xf numFmtId="44" fontId="5" fillId="2" borderId="10" xfId="1" applyFont="1" applyFill="1"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2" fillId="2" borderId="14" xfId="0" applyFont="1" applyFill="1" applyBorder="1"/>
    <xf numFmtId="0" fontId="14" fillId="3" borderId="15" xfId="0" applyFont="1" applyFill="1" applyBorder="1" applyAlignment="1">
      <alignment horizontal="center"/>
    </xf>
    <xf numFmtId="0" fontId="3" fillId="0" borderId="16" xfId="0" applyFont="1" applyBorder="1" applyAlignment="1">
      <alignment horizontal="center"/>
    </xf>
    <xf numFmtId="49" fontId="3" fillId="0" borderId="17" xfId="0" quotePrefix="1" applyNumberFormat="1" applyFont="1" applyBorder="1" applyAlignment="1">
      <alignment horizontal="center"/>
    </xf>
    <xf numFmtId="0" fontId="3" fillId="0" borderId="17" xfId="0" applyFont="1" applyBorder="1"/>
    <xf numFmtId="44" fontId="3" fillId="3" borderId="18" xfId="1" applyFont="1" applyFill="1" applyBorder="1" applyAlignment="1">
      <alignment horizontal="right"/>
    </xf>
    <xf numFmtId="44" fontId="6" fillId="0" borderId="19" xfId="0" applyNumberFormat="1" applyFont="1" applyBorder="1" applyAlignment="1">
      <alignment horizontal="center"/>
    </xf>
    <xf numFmtId="0" fontId="6" fillId="0" borderId="19" xfId="0" applyFont="1" applyBorder="1" applyAlignment="1">
      <alignment horizontal="center"/>
    </xf>
    <xf numFmtId="0" fontId="4" fillId="0" borderId="20" xfId="0" applyFont="1" applyBorder="1"/>
    <xf numFmtId="44" fontId="3" fillId="0" borderId="18" xfId="1" applyFont="1" applyBorder="1" applyAlignment="1">
      <alignment horizontal="right"/>
    </xf>
    <xf numFmtId="49" fontId="3" fillId="0" borderId="17" xfId="0" applyNumberFormat="1" applyFont="1" applyBorder="1" applyAlignment="1">
      <alignment horizontal="center"/>
    </xf>
    <xf numFmtId="49" fontId="15" fillId="0" borderId="17" xfId="0" quotePrefix="1" applyNumberFormat="1" applyFont="1" applyBorder="1" applyAlignment="1">
      <alignment horizontal="center"/>
    </xf>
    <xf numFmtId="44" fontId="3" fillId="0" borderId="18" xfId="1" applyFont="1" applyBorder="1"/>
    <xf numFmtId="0" fontId="4" fillId="0" borderId="21" xfId="0" applyFont="1" applyBorder="1"/>
    <xf numFmtId="0" fontId="3" fillId="3" borderId="16" xfId="0" applyFont="1" applyFill="1" applyBorder="1" applyAlignment="1">
      <alignment horizontal="center"/>
    </xf>
    <xf numFmtId="49" fontId="3" fillId="3" borderId="17" xfId="0" quotePrefix="1" applyNumberFormat="1" applyFont="1" applyFill="1" applyBorder="1" applyAlignment="1">
      <alignment horizontal="center"/>
    </xf>
    <xf numFmtId="0" fontId="16" fillId="3" borderId="17" xfId="0" applyFont="1" applyFill="1" applyBorder="1"/>
    <xf numFmtId="44" fontId="16" fillId="3" borderId="18" xfId="1" applyFont="1" applyFill="1" applyBorder="1"/>
    <xf numFmtId="0" fontId="6" fillId="3" borderId="19" xfId="0" applyFont="1" applyFill="1" applyBorder="1" applyAlignment="1">
      <alignment horizontal="center"/>
    </xf>
    <xf numFmtId="0" fontId="4" fillId="3" borderId="21" xfId="0" applyFont="1" applyFill="1" applyBorder="1"/>
    <xf numFmtId="0" fontId="7" fillId="3" borderId="0" xfId="0" applyFont="1" applyFill="1"/>
    <xf numFmtId="49" fontId="15" fillId="0" borderId="17" xfId="0" applyNumberFormat="1" applyFont="1" applyBorder="1" applyAlignment="1">
      <alignment horizontal="center"/>
    </xf>
    <xf numFmtId="10" fontId="15" fillId="0" borderId="17" xfId="2" quotePrefix="1" applyNumberFormat="1" applyFont="1" applyBorder="1" applyAlignment="1">
      <alignment horizontal="center"/>
    </xf>
    <xf numFmtId="10" fontId="3" fillId="0" borderId="17" xfId="2" quotePrefix="1" applyNumberFormat="1" applyFont="1" applyBorder="1" applyAlignment="1">
      <alignment horizontal="center"/>
    </xf>
    <xf numFmtId="0" fontId="16" fillId="0" borderId="17" xfId="0" applyFont="1" applyBorder="1"/>
    <xf numFmtId="44" fontId="16" fillId="0" borderId="18" xfId="1" applyFont="1" applyBorder="1" applyAlignment="1">
      <alignment horizontal="right"/>
    </xf>
    <xf numFmtId="10" fontId="3" fillId="3" borderId="17" xfId="2" quotePrefix="1" applyNumberFormat="1" applyFont="1" applyFill="1" applyBorder="1" applyAlignment="1">
      <alignment horizontal="center"/>
    </xf>
    <xf numFmtId="0" fontId="3" fillId="3" borderId="17" xfId="0" applyFont="1" applyFill="1" applyBorder="1"/>
    <xf numFmtId="44" fontId="6" fillId="3" borderId="19" xfId="0" applyNumberFormat="1" applyFont="1" applyFill="1" applyBorder="1" applyAlignment="1">
      <alignment horizontal="center"/>
    </xf>
    <xf numFmtId="0" fontId="4" fillId="3" borderId="20" xfId="0" applyFont="1" applyFill="1" applyBorder="1"/>
    <xf numFmtId="0" fontId="14" fillId="3" borderId="15" xfId="0" applyFont="1" applyFill="1" applyBorder="1" applyAlignment="1">
      <alignment horizontal="center" vertical="center"/>
    </xf>
    <xf numFmtId="0" fontId="3" fillId="3" borderId="16" xfId="0" applyFont="1" applyFill="1" applyBorder="1" applyAlignment="1">
      <alignment horizontal="center" vertical="center"/>
    </xf>
    <xf numFmtId="49" fontId="3" fillId="3" borderId="17" xfId="0" quotePrefix="1" applyNumberFormat="1" applyFont="1" applyFill="1" applyBorder="1" applyAlignment="1">
      <alignment horizontal="center" vertical="center"/>
    </xf>
    <xf numFmtId="0" fontId="17" fillId="3" borderId="17" xfId="0" applyFont="1" applyFill="1" applyBorder="1" applyAlignment="1">
      <alignment vertical="center"/>
    </xf>
    <xf numFmtId="44" fontId="17" fillId="3" borderId="18" xfId="1" applyFont="1" applyFill="1" applyBorder="1" applyAlignment="1">
      <alignment vertical="center"/>
    </xf>
    <xf numFmtId="44" fontId="18" fillId="3" borderId="19" xfId="0" applyNumberFormat="1" applyFont="1" applyFill="1" applyBorder="1" applyAlignment="1">
      <alignment horizontal="center" vertical="center"/>
    </xf>
    <xf numFmtId="0" fontId="18" fillId="3" borderId="19" xfId="0" applyFont="1" applyFill="1" applyBorder="1" applyAlignment="1">
      <alignment horizontal="center" vertical="center"/>
    </xf>
    <xf numFmtId="0" fontId="4" fillId="3" borderId="21" xfId="0" applyFont="1" applyFill="1" applyBorder="1" applyAlignment="1">
      <alignment vertical="center"/>
    </xf>
    <xf numFmtId="0" fontId="7" fillId="3" borderId="0" xfId="0" applyFont="1" applyFill="1" applyAlignment="1">
      <alignment vertical="center"/>
    </xf>
    <xf numFmtId="44" fontId="3" fillId="0" borderId="18" xfId="1" applyFont="1" applyFill="1" applyBorder="1" applyAlignment="1">
      <alignment horizontal="right"/>
    </xf>
    <xf numFmtId="0" fontId="3" fillId="0" borderId="0" xfId="0" applyFont="1"/>
    <xf numFmtId="0" fontId="3" fillId="0" borderId="0" xfId="0" applyFont="1" applyProtection="1">
      <protection locked="0"/>
    </xf>
    <xf numFmtId="0" fontId="3" fillId="0" borderId="0" xfId="0" applyFont="1" applyAlignment="1">
      <alignment horizontal="left"/>
    </xf>
    <xf numFmtId="0" fontId="19" fillId="0" borderId="0" xfId="0" applyFont="1" applyAlignment="1">
      <alignment horizontal="justify" vertical="center"/>
    </xf>
    <xf numFmtId="0" fontId="2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3" fillId="0" borderId="0" xfId="0" applyFont="1" applyAlignment="1">
      <alignment horizontal="left"/>
    </xf>
    <xf numFmtId="0" fontId="21" fillId="0" borderId="0" xfId="0" applyFont="1" applyAlignment="1">
      <alignment horizontal="justify" vertical="center"/>
    </xf>
    <xf numFmtId="0" fontId="21" fillId="0" borderId="0" xfId="0" applyFont="1" applyAlignment="1"/>
  </cellXfs>
  <cellStyles count="3">
    <cellStyle name="Currency" xfId="1" builtinId="4"/>
    <cellStyle name="Normal" xfId="0" builtinId="0"/>
    <cellStyle name="Percent" xfId="2" builtinId="5"/>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680E-EE79-47EB-BF20-75DDEC2A53BB}">
  <sheetPr>
    <pageSetUpPr fitToPage="1"/>
  </sheetPr>
  <dimension ref="A1:T1524"/>
  <sheetViews>
    <sheetView tabSelected="1" view="pageLayout" zoomScale="73" zoomScaleNormal="70" zoomScalePageLayoutView="73" workbookViewId="0">
      <selection activeCell="D5" sqref="D5:E5"/>
    </sheetView>
  </sheetViews>
  <sheetFormatPr defaultColWidth="8.90625" defaultRowHeight="15" x14ac:dyDescent="0.3"/>
  <cols>
    <col min="1" max="1" width="6.08984375" style="6" customWidth="1"/>
    <col min="2" max="2" width="6.08984375" style="3" customWidth="1"/>
    <col min="3" max="3" width="18.6328125" style="2" customWidth="1"/>
    <col min="4" max="4" width="55.08984375" style="3" customWidth="1"/>
    <col min="5" max="5" width="29.08984375" style="8" customWidth="1"/>
    <col min="6" max="6" width="18" style="6" customWidth="1"/>
    <col min="7" max="7" width="31.54296875" style="6" customWidth="1"/>
    <col min="8" max="8" width="47.90625" style="6" customWidth="1"/>
    <col min="9" max="9" width="0.90625" style="6" customWidth="1"/>
    <col min="10" max="16384" width="8.90625" style="6"/>
  </cols>
  <sheetData>
    <row r="1" spans="1:19" ht="35.25" customHeight="1" x14ac:dyDescent="0.35">
      <c r="A1" s="1"/>
      <c r="B1" s="87"/>
      <c r="E1" s="4"/>
      <c r="F1" s="5"/>
      <c r="G1" s="5"/>
      <c r="H1" s="5"/>
      <c r="I1" s="1"/>
    </row>
    <row r="2" spans="1:19" ht="15.5" x14ac:dyDescent="0.35">
      <c r="A2" s="1"/>
      <c r="B2" s="7"/>
    </row>
    <row r="3" spans="1:19" ht="22" x14ac:dyDescent="0.4">
      <c r="A3" s="1"/>
      <c r="B3" s="85" t="s">
        <v>0</v>
      </c>
      <c r="C3" s="9"/>
      <c r="E3" s="10"/>
      <c r="H3" s="11"/>
    </row>
    <row r="4" spans="1:19" ht="16.399999999999999" customHeight="1" x14ac:dyDescent="0.3">
      <c r="A4" s="1"/>
      <c r="B4" s="12"/>
      <c r="C4" s="13" t="s">
        <v>1</v>
      </c>
      <c r="D4" s="86" t="s">
        <v>2</v>
      </c>
      <c r="E4" s="10"/>
      <c r="G4" s="91" t="s">
        <v>150</v>
      </c>
      <c r="H4" s="90" t="s">
        <v>149</v>
      </c>
    </row>
    <row r="5" spans="1:19" ht="17.5" x14ac:dyDescent="0.35">
      <c r="A5" s="1"/>
      <c r="B5" s="12"/>
      <c r="C5" s="13" t="s">
        <v>3</v>
      </c>
      <c r="D5" s="92" t="s">
        <v>4</v>
      </c>
      <c r="E5" s="92"/>
      <c r="F5" s="14"/>
      <c r="G5" s="15" t="s">
        <v>5</v>
      </c>
      <c r="H5" s="16"/>
      <c r="I5" s="17"/>
    </row>
    <row r="6" spans="1:19" ht="17.5" x14ac:dyDescent="0.35">
      <c r="A6" s="1"/>
      <c r="B6" s="12"/>
      <c r="C6" s="13"/>
      <c r="D6" s="92" t="s">
        <v>6</v>
      </c>
      <c r="E6" s="92"/>
      <c r="F6" s="14"/>
      <c r="G6" s="18" t="s">
        <v>7</v>
      </c>
      <c r="H6" s="19"/>
      <c r="I6" s="20"/>
    </row>
    <row r="7" spans="1:19" ht="17.5" x14ac:dyDescent="0.35">
      <c r="A7" s="1"/>
      <c r="B7" s="12"/>
      <c r="C7" s="13" t="s">
        <v>8</v>
      </c>
      <c r="D7" s="85" t="s">
        <v>9</v>
      </c>
      <c r="E7" s="85"/>
      <c r="F7" s="86"/>
      <c r="G7" s="21" t="s">
        <v>10</v>
      </c>
      <c r="H7" s="22">
        <v>990</v>
      </c>
      <c r="I7" s="23"/>
    </row>
    <row r="8" spans="1:19" ht="8.15" customHeight="1" thickBot="1" x14ac:dyDescent="0.35">
      <c r="A8" s="1"/>
      <c r="B8" s="12"/>
      <c r="E8" s="4"/>
      <c r="I8" s="1"/>
    </row>
    <row r="9" spans="1:19" ht="17.5" x14ac:dyDescent="0.35">
      <c r="A9" s="1"/>
      <c r="B9" s="24"/>
      <c r="C9" s="25"/>
      <c r="D9" s="26"/>
      <c r="E9" s="27"/>
      <c r="F9" s="28"/>
      <c r="G9" s="29"/>
      <c r="H9" s="29"/>
      <c r="I9" s="30"/>
    </row>
    <row r="10" spans="1:19" ht="14" x14ac:dyDescent="0.3">
      <c r="A10" s="1"/>
      <c r="B10" s="31" t="s">
        <v>11</v>
      </c>
      <c r="C10" s="32" t="s">
        <v>12</v>
      </c>
      <c r="D10" s="33" t="s">
        <v>13</v>
      </c>
      <c r="E10" s="34" t="s">
        <v>14</v>
      </c>
      <c r="F10" s="35" t="s">
        <v>15</v>
      </c>
      <c r="G10" s="36" t="s">
        <v>16</v>
      </c>
      <c r="H10" s="36" t="s">
        <v>17</v>
      </c>
      <c r="I10" s="37"/>
      <c r="J10" s="38"/>
      <c r="K10" s="38"/>
      <c r="L10" s="38"/>
      <c r="M10" s="38"/>
      <c r="N10" s="38"/>
      <c r="O10" s="38"/>
      <c r="P10" s="38"/>
      <c r="Q10" s="38"/>
      <c r="R10" s="38"/>
      <c r="S10" s="38"/>
    </row>
    <row r="11" spans="1:19" ht="14" x14ac:dyDescent="0.3">
      <c r="A11" s="1"/>
      <c r="B11" s="31" t="s">
        <v>18</v>
      </c>
      <c r="C11" s="32" t="s">
        <v>19</v>
      </c>
      <c r="D11" s="33"/>
      <c r="E11" s="34" t="s">
        <v>20</v>
      </c>
      <c r="F11" s="35" t="s">
        <v>21</v>
      </c>
      <c r="G11" s="36" t="s">
        <v>22</v>
      </c>
      <c r="H11" s="36"/>
      <c r="I11" s="37"/>
      <c r="J11" s="38"/>
      <c r="K11" s="38"/>
      <c r="L11" s="38"/>
      <c r="M11" s="38"/>
      <c r="N11" s="38"/>
      <c r="O11" s="38"/>
      <c r="P11" s="38"/>
      <c r="Q11" s="38"/>
      <c r="R11" s="38"/>
      <c r="S11" s="38"/>
    </row>
    <row r="12" spans="1:19" ht="18" thickBot="1" x14ac:dyDescent="0.4">
      <c r="A12" s="1"/>
      <c r="B12" s="39"/>
      <c r="C12" s="40"/>
      <c r="D12" s="41"/>
      <c r="E12" s="42"/>
      <c r="F12" s="43"/>
      <c r="G12" s="44"/>
      <c r="H12" s="44"/>
      <c r="I12" s="45"/>
    </row>
    <row r="13" spans="1:19" ht="8.15" customHeight="1" x14ac:dyDescent="0.35">
      <c r="A13" s="1"/>
      <c r="B13" s="12"/>
      <c r="C13" s="9"/>
      <c r="E13" s="4"/>
      <c r="F13" s="5"/>
      <c r="G13" s="5"/>
      <c r="H13" s="5"/>
      <c r="I13" s="1"/>
    </row>
    <row r="14" spans="1:19" ht="13" thickBot="1" x14ac:dyDescent="0.3">
      <c r="A14" s="1"/>
      <c r="B14" s="6"/>
      <c r="C14" s="6"/>
      <c r="D14" s="6"/>
    </row>
    <row r="15" spans="1:19" ht="20.149999999999999" customHeight="1" thickTop="1" thickBot="1" x14ac:dyDescent="0.4">
      <c r="A15" s="46">
        <v>1</v>
      </c>
      <c r="B15" s="47">
        <v>1</v>
      </c>
      <c r="C15" s="48" t="s">
        <v>23</v>
      </c>
      <c r="D15" s="49" t="s">
        <v>24</v>
      </c>
      <c r="E15" s="54"/>
      <c r="F15" s="51">
        <f>E15/$H$7</f>
        <v>0</v>
      </c>
      <c r="G15" s="52" t="s">
        <v>25</v>
      </c>
      <c r="H15" s="52"/>
      <c r="I15" s="53"/>
    </row>
    <row r="16" spans="1:19" ht="20.149999999999999" hidden="1" customHeight="1" thickTop="1" thickBot="1" x14ac:dyDescent="0.4">
      <c r="A16" s="46">
        <v>2</v>
      </c>
      <c r="B16" s="47">
        <f>B15+1</f>
        <v>2</v>
      </c>
      <c r="C16" s="48" t="s">
        <v>26</v>
      </c>
      <c r="D16" s="49" t="s">
        <v>27</v>
      </c>
      <c r="E16" s="54"/>
      <c r="F16" s="51">
        <f t="shared" ref="F16:F71" si="0">E16/$H$7</f>
        <v>0</v>
      </c>
      <c r="G16" s="52" t="s">
        <v>25</v>
      </c>
      <c r="H16" s="52" t="s">
        <v>25</v>
      </c>
      <c r="I16" s="53"/>
    </row>
    <row r="17" spans="1:9" ht="20.149999999999999" customHeight="1" thickTop="1" thickBot="1" x14ac:dyDescent="0.4">
      <c r="A17" s="46">
        <v>3</v>
      </c>
      <c r="B17" s="47">
        <f>B16+1</f>
        <v>3</v>
      </c>
      <c r="C17" s="48" t="s">
        <v>28</v>
      </c>
      <c r="D17" s="49" t="s">
        <v>29</v>
      </c>
      <c r="E17" s="54"/>
      <c r="F17" s="51">
        <f t="shared" si="0"/>
        <v>0</v>
      </c>
      <c r="G17" s="52" t="s">
        <v>25</v>
      </c>
      <c r="H17" s="52" t="s">
        <v>25</v>
      </c>
      <c r="I17" s="53"/>
    </row>
    <row r="18" spans="1:9" ht="20.149999999999999" customHeight="1" thickTop="1" thickBot="1" x14ac:dyDescent="0.4">
      <c r="A18" s="46">
        <v>4</v>
      </c>
      <c r="B18" s="47">
        <f t="shared" ref="B18:B71" si="1">B17+1</f>
        <v>4</v>
      </c>
      <c r="C18" s="48" t="s">
        <v>30</v>
      </c>
      <c r="D18" s="49" t="s">
        <v>31</v>
      </c>
      <c r="E18" s="54"/>
      <c r="F18" s="51">
        <f t="shared" si="0"/>
        <v>0</v>
      </c>
      <c r="G18" s="52" t="s">
        <v>25</v>
      </c>
      <c r="H18" s="52" t="s">
        <v>25</v>
      </c>
      <c r="I18" s="53"/>
    </row>
    <row r="19" spans="1:9" ht="20.149999999999999" hidden="1" customHeight="1" thickTop="1" thickBot="1" x14ac:dyDescent="0.4">
      <c r="A19" s="46">
        <v>10</v>
      </c>
      <c r="B19" s="47">
        <f t="shared" si="1"/>
        <v>5</v>
      </c>
      <c r="C19" s="48" t="s">
        <v>32</v>
      </c>
      <c r="D19" s="49" t="s">
        <v>33</v>
      </c>
      <c r="E19" s="54"/>
      <c r="F19" s="51">
        <f>E19/$H$7</f>
        <v>0</v>
      </c>
      <c r="G19" s="52" t="s">
        <v>25</v>
      </c>
      <c r="H19" s="52" t="s">
        <v>25</v>
      </c>
      <c r="I19" s="53"/>
    </row>
    <row r="20" spans="1:9" ht="20.149999999999999" hidden="1" customHeight="1" thickTop="1" thickBot="1" x14ac:dyDescent="0.4">
      <c r="A20" s="46">
        <v>5</v>
      </c>
      <c r="B20" s="47">
        <f t="shared" si="1"/>
        <v>6</v>
      </c>
      <c r="C20" s="48" t="s">
        <v>34</v>
      </c>
      <c r="D20" s="49" t="s">
        <v>35</v>
      </c>
      <c r="E20" s="54"/>
      <c r="F20" s="51">
        <f t="shared" si="0"/>
        <v>0</v>
      </c>
      <c r="G20" s="52" t="s">
        <v>25</v>
      </c>
      <c r="H20" s="52" t="s">
        <v>25</v>
      </c>
      <c r="I20" s="53"/>
    </row>
    <row r="21" spans="1:9" ht="20.149999999999999" hidden="1" customHeight="1" thickTop="1" thickBot="1" x14ac:dyDescent="0.4">
      <c r="A21" s="46">
        <v>6</v>
      </c>
      <c r="B21" s="47">
        <f t="shared" si="1"/>
        <v>7</v>
      </c>
      <c r="C21" s="48" t="s">
        <v>36</v>
      </c>
      <c r="D21" s="49" t="s">
        <v>37</v>
      </c>
      <c r="E21" s="54"/>
      <c r="F21" s="51">
        <f t="shared" si="0"/>
        <v>0</v>
      </c>
      <c r="G21" s="52" t="s">
        <v>25</v>
      </c>
      <c r="H21" s="52" t="s">
        <v>25</v>
      </c>
      <c r="I21" s="53"/>
    </row>
    <row r="22" spans="1:9" ht="20.149999999999999" customHeight="1" thickTop="1" thickBot="1" x14ac:dyDescent="0.4">
      <c r="A22" s="46">
        <v>7</v>
      </c>
      <c r="B22" s="47">
        <f t="shared" si="1"/>
        <v>8</v>
      </c>
      <c r="C22" s="48" t="s">
        <v>38</v>
      </c>
      <c r="D22" s="49" t="s">
        <v>39</v>
      </c>
      <c r="E22" s="54"/>
      <c r="F22" s="51">
        <f t="shared" si="0"/>
        <v>0</v>
      </c>
      <c r="G22" s="52" t="s">
        <v>25</v>
      </c>
      <c r="H22" s="52"/>
      <c r="I22" s="53"/>
    </row>
    <row r="23" spans="1:9" ht="20.149999999999999" hidden="1" customHeight="1" thickTop="1" thickBot="1" x14ac:dyDescent="0.4">
      <c r="A23" s="46">
        <v>8</v>
      </c>
      <c r="B23" s="47">
        <f t="shared" si="1"/>
        <v>9</v>
      </c>
      <c r="C23" s="48" t="s">
        <v>40</v>
      </c>
      <c r="D23" s="49" t="s">
        <v>41</v>
      </c>
      <c r="E23" s="54"/>
      <c r="F23" s="51">
        <f t="shared" si="0"/>
        <v>0</v>
      </c>
      <c r="G23" s="52" t="s">
        <v>25</v>
      </c>
      <c r="H23" s="52" t="s">
        <v>25</v>
      </c>
      <c r="I23" s="53"/>
    </row>
    <row r="24" spans="1:9" ht="20.149999999999999" customHeight="1" thickTop="1" thickBot="1" x14ac:dyDescent="0.4">
      <c r="A24" s="46">
        <v>9</v>
      </c>
      <c r="B24" s="47">
        <f t="shared" si="1"/>
        <v>10</v>
      </c>
      <c r="C24" s="48" t="s">
        <v>42</v>
      </c>
      <c r="D24" s="49" t="s">
        <v>43</v>
      </c>
      <c r="E24" s="54"/>
      <c r="F24" s="51">
        <f t="shared" si="0"/>
        <v>0</v>
      </c>
      <c r="G24" s="52" t="s">
        <v>25</v>
      </c>
      <c r="H24" s="52"/>
      <c r="I24" s="53"/>
    </row>
    <row r="25" spans="1:9" ht="20.149999999999999" customHeight="1" thickTop="1" thickBot="1" x14ac:dyDescent="0.4">
      <c r="A25" s="46">
        <v>11</v>
      </c>
      <c r="B25" s="47">
        <f t="shared" si="1"/>
        <v>11</v>
      </c>
      <c r="C25" s="48" t="s">
        <v>44</v>
      </c>
      <c r="D25" s="49" t="s">
        <v>45</v>
      </c>
      <c r="E25" s="54"/>
      <c r="F25" s="51">
        <f t="shared" si="0"/>
        <v>0</v>
      </c>
      <c r="G25" s="52" t="s">
        <v>25</v>
      </c>
      <c r="H25" s="52" t="s">
        <v>25</v>
      </c>
      <c r="I25" s="53"/>
    </row>
    <row r="26" spans="1:9" ht="20.149999999999999" customHeight="1" thickTop="1" thickBot="1" x14ac:dyDescent="0.4">
      <c r="A26" s="46">
        <v>11</v>
      </c>
      <c r="B26" s="47">
        <f t="shared" si="1"/>
        <v>12</v>
      </c>
      <c r="C26" s="48" t="s">
        <v>46</v>
      </c>
      <c r="D26" s="49" t="s">
        <v>47</v>
      </c>
      <c r="E26" s="84"/>
      <c r="F26" s="51">
        <f t="shared" si="0"/>
        <v>0</v>
      </c>
      <c r="G26" s="52" t="s">
        <v>25</v>
      </c>
      <c r="H26" s="52"/>
      <c r="I26" s="53"/>
    </row>
    <row r="27" spans="1:9" ht="20.149999999999999" hidden="1" customHeight="1" thickTop="1" thickBot="1" x14ac:dyDescent="0.4">
      <c r="A27" s="46">
        <v>12</v>
      </c>
      <c r="B27" s="47">
        <f t="shared" si="1"/>
        <v>13</v>
      </c>
      <c r="C27" s="48" t="s">
        <v>48</v>
      </c>
      <c r="D27" s="49" t="s">
        <v>49</v>
      </c>
      <c r="E27" s="54"/>
      <c r="F27" s="51">
        <f t="shared" si="0"/>
        <v>0</v>
      </c>
      <c r="G27" s="52" t="s">
        <v>25</v>
      </c>
      <c r="H27" s="52" t="s">
        <v>25</v>
      </c>
      <c r="I27" s="53"/>
    </row>
    <row r="28" spans="1:9" ht="20.149999999999999" hidden="1" customHeight="1" thickTop="1" thickBot="1" x14ac:dyDescent="0.4">
      <c r="A28" s="46">
        <v>13</v>
      </c>
      <c r="B28" s="47">
        <f t="shared" si="1"/>
        <v>14</v>
      </c>
      <c r="C28" s="48" t="s">
        <v>50</v>
      </c>
      <c r="D28" s="49" t="s">
        <v>51</v>
      </c>
      <c r="E28" s="54"/>
      <c r="F28" s="51">
        <f t="shared" si="0"/>
        <v>0</v>
      </c>
      <c r="G28" s="52" t="s">
        <v>25</v>
      </c>
      <c r="H28" s="52" t="s">
        <v>25</v>
      </c>
      <c r="I28" s="53"/>
    </row>
    <row r="29" spans="1:9" ht="20.149999999999999" hidden="1" customHeight="1" thickTop="1" thickBot="1" x14ac:dyDescent="0.4">
      <c r="A29" s="46">
        <v>14</v>
      </c>
      <c r="B29" s="47">
        <f t="shared" si="1"/>
        <v>15</v>
      </c>
      <c r="C29" s="48" t="s">
        <v>52</v>
      </c>
      <c r="D29" s="49" t="s">
        <v>53</v>
      </c>
      <c r="E29" s="54"/>
      <c r="F29" s="51">
        <f t="shared" si="0"/>
        <v>0</v>
      </c>
      <c r="G29" s="52" t="s">
        <v>25</v>
      </c>
      <c r="H29" s="52" t="s">
        <v>25</v>
      </c>
      <c r="I29" s="53"/>
    </row>
    <row r="30" spans="1:9" ht="20.149999999999999" customHeight="1" thickTop="1" thickBot="1" x14ac:dyDescent="0.4">
      <c r="A30" s="46">
        <v>15</v>
      </c>
      <c r="B30" s="47">
        <f t="shared" si="1"/>
        <v>16</v>
      </c>
      <c r="C30" s="48" t="s">
        <v>54</v>
      </c>
      <c r="D30" s="49" t="s">
        <v>55</v>
      </c>
      <c r="E30" s="84"/>
      <c r="F30" s="51">
        <f t="shared" si="0"/>
        <v>0</v>
      </c>
      <c r="G30" s="52" t="s">
        <v>25</v>
      </c>
      <c r="H30" s="52" t="s">
        <v>25</v>
      </c>
      <c r="I30" s="53"/>
    </row>
    <row r="31" spans="1:9" ht="20.149999999999999" customHeight="1" thickTop="1" thickBot="1" x14ac:dyDescent="0.4">
      <c r="A31" s="46">
        <v>16</v>
      </c>
      <c r="B31" s="47">
        <f t="shared" si="1"/>
        <v>17</v>
      </c>
      <c r="C31" s="48" t="s">
        <v>56</v>
      </c>
      <c r="D31" s="49" t="s">
        <v>57</v>
      </c>
      <c r="E31" s="54"/>
      <c r="F31" s="51">
        <f t="shared" si="0"/>
        <v>0</v>
      </c>
      <c r="G31" s="52" t="s">
        <v>25</v>
      </c>
      <c r="H31" s="52" t="s">
        <v>25</v>
      </c>
      <c r="I31" s="53"/>
    </row>
    <row r="32" spans="1:9" ht="20.149999999999999" hidden="1" customHeight="1" thickTop="1" thickBot="1" x14ac:dyDescent="0.4">
      <c r="A32" s="46">
        <v>17</v>
      </c>
      <c r="B32" s="47">
        <f t="shared" si="1"/>
        <v>18</v>
      </c>
      <c r="C32" s="48" t="s">
        <v>58</v>
      </c>
      <c r="D32" s="49" t="s">
        <v>59</v>
      </c>
      <c r="E32" s="54"/>
      <c r="F32" s="51">
        <f t="shared" si="0"/>
        <v>0</v>
      </c>
      <c r="G32" s="52" t="s">
        <v>25</v>
      </c>
      <c r="H32" s="52" t="s">
        <v>25</v>
      </c>
      <c r="I32" s="53"/>
    </row>
    <row r="33" spans="1:9" ht="20.149999999999999" customHeight="1" thickTop="1" thickBot="1" x14ac:dyDescent="0.4">
      <c r="A33" s="46">
        <v>18</v>
      </c>
      <c r="B33" s="47">
        <f t="shared" si="1"/>
        <v>19</v>
      </c>
      <c r="C33" s="48" t="s">
        <v>60</v>
      </c>
      <c r="D33" s="49" t="s">
        <v>61</v>
      </c>
      <c r="E33" s="54"/>
      <c r="F33" s="51">
        <f t="shared" si="0"/>
        <v>0</v>
      </c>
      <c r="G33" s="52" t="s">
        <v>25</v>
      </c>
      <c r="H33" s="52" t="s">
        <v>25</v>
      </c>
      <c r="I33" s="53"/>
    </row>
    <row r="34" spans="1:9" ht="20.149999999999999" hidden="1" customHeight="1" thickTop="1" thickBot="1" x14ac:dyDescent="0.4">
      <c r="A34" s="46">
        <v>19</v>
      </c>
      <c r="B34" s="47">
        <f t="shared" si="1"/>
        <v>20</v>
      </c>
      <c r="C34" s="48" t="s">
        <v>62</v>
      </c>
      <c r="D34" s="49" t="s">
        <v>63</v>
      </c>
      <c r="E34" s="54"/>
      <c r="F34" s="51">
        <f t="shared" si="0"/>
        <v>0</v>
      </c>
      <c r="G34" s="52" t="s">
        <v>25</v>
      </c>
      <c r="H34" s="52" t="s">
        <v>25</v>
      </c>
      <c r="I34" s="53"/>
    </row>
    <row r="35" spans="1:9" ht="20.149999999999999" hidden="1" customHeight="1" thickTop="1" thickBot="1" x14ac:dyDescent="0.4">
      <c r="A35" s="46">
        <v>20</v>
      </c>
      <c r="B35" s="47">
        <f t="shared" si="1"/>
        <v>21</v>
      </c>
      <c r="C35" s="48" t="s">
        <v>64</v>
      </c>
      <c r="D35" s="49" t="s">
        <v>65</v>
      </c>
      <c r="E35" s="54"/>
      <c r="F35" s="51">
        <f t="shared" si="0"/>
        <v>0</v>
      </c>
      <c r="G35" s="52" t="s">
        <v>25</v>
      </c>
      <c r="H35" s="52" t="s">
        <v>25</v>
      </c>
      <c r="I35" s="53"/>
    </row>
    <row r="36" spans="1:9" ht="20.149999999999999" hidden="1" customHeight="1" thickTop="1" thickBot="1" x14ac:dyDescent="0.4">
      <c r="A36" s="46">
        <v>21</v>
      </c>
      <c r="B36" s="47">
        <f t="shared" si="1"/>
        <v>22</v>
      </c>
      <c r="C36" s="48" t="s">
        <v>66</v>
      </c>
      <c r="D36" s="49" t="s">
        <v>67</v>
      </c>
      <c r="E36" s="54"/>
      <c r="F36" s="51">
        <f t="shared" si="0"/>
        <v>0</v>
      </c>
      <c r="G36" s="52" t="s">
        <v>25</v>
      </c>
      <c r="H36" s="52" t="s">
        <v>25</v>
      </c>
      <c r="I36" s="53"/>
    </row>
    <row r="37" spans="1:9" ht="20.149999999999999" hidden="1" customHeight="1" thickTop="1" thickBot="1" x14ac:dyDescent="0.4">
      <c r="A37" s="46">
        <v>22</v>
      </c>
      <c r="B37" s="47">
        <f t="shared" si="1"/>
        <v>23</v>
      </c>
      <c r="C37" s="48" t="s">
        <v>68</v>
      </c>
      <c r="D37" s="49" t="s">
        <v>69</v>
      </c>
      <c r="E37" s="54"/>
      <c r="F37" s="51">
        <f t="shared" si="0"/>
        <v>0</v>
      </c>
      <c r="G37" s="52" t="s">
        <v>25</v>
      </c>
      <c r="H37" s="52" t="s">
        <v>25</v>
      </c>
      <c r="I37" s="53"/>
    </row>
    <row r="38" spans="1:9" ht="20.149999999999999" customHeight="1" thickTop="1" thickBot="1" x14ac:dyDescent="0.4">
      <c r="A38" s="46">
        <v>23</v>
      </c>
      <c r="B38" s="47">
        <f t="shared" si="1"/>
        <v>24</v>
      </c>
      <c r="C38" s="48" t="s">
        <v>70</v>
      </c>
      <c r="D38" s="49" t="s">
        <v>71</v>
      </c>
      <c r="E38" s="54"/>
      <c r="F38" s="51">
        <f t="shared" si="0"/>
        <v>0</v>
      </c>
      <c r="G38" s="52" t="s">
        <v>25</v>
      </c>
      <c r="H38" s="52"/>
      <c r="I38" s="53"/>
    </row>
    <row r="39" spans="1:9" ht="20.149999999999999" hidden="1" customHeight="1" thickTop="1" thickBot="1" x14ac:dyDescent="0.4">
      <c r="A39" s="46">
        <v>24</v>
      </c>
      <c r="B39" s="47">
        <f t="shared" si="1"/>
        <v>25</v>
      </c>
      <c r="C39" s="48" t="s">
        <v>72</v>
      </c>
      <c r="D39" s="49" t="s">
        <v>73</v>
      </c>
      <c r="E39" s="54"/>
      <c r="F39" s="51">
        <f t="shared" si="0"/>
        <v>0</v>
      </c>
      <c r="G39" s="52" t="s">
        <v>25</v>
      </c>
      <c r="H39" s="52" t="s">
        <v>25</v>
      </c>
      <c r="I39" s="53"/>
    </row>
    <row r="40" spans="1:9" ht="20.149999999999999" hidden="1" customHeight="1" thickTop="1" thickBot="1" x14ac:dyDescent="0.4">
      <c r="A40" s="46">
        <v>25</v>
      </c>
      <c r="B40" s="47">
        <f t="shared" si="1"/>
        <v>26</v>
      </c>
      <c r="C40" s="48" t="s">
        <v>74</v>
      </c>
      <c r="D40" s="49" t="s">
        <v>75</v>
      </c>
      <c r="E40" s="54"/>
      <c r="F40" s="51">
        <f t="shared" si="0"/>
        <v>0</v>
      </c>
      <c r="G40" s="52" t="s">
        <v>25</v>
      </c>
      <c r="H40" s="52" t="s">
        <v>25</v>
      </c>
      <c r="I40" s="53"/>
    </row>
    <row r="41" spans="1:9" ht="20.149999999999999" hidden="1" customHeight="1" thickTop="1" thickBot="1" x14ac:dyDescent="0.4">
      <c r="A41" s="46">
        <v>26</v>
      </c>
      <c r="B41" s="47">
        <f t="shared" si="1"/>
        <v>27</v>
      </c>
      <c r="C41" s="48" t="s">
        <v>76</v>
      </c>
      <c r="D41" s="49" t="s">
        <v>77</v>
      </c>
      <c r="E41" s="54"/>
      <c r="F41" s="51">
        <f t="shared" si="0"/>
        <v>0</v>
      </c>
      <c r="G41" s="52" t="s">
        <v>25</v>
      </c>
      <c r="H41" s="52" t="s">
        <v>25</v>
      </c>
      <c r="I41" s="53"/>
    </row>
    <row r="42" spans="1:9" ht="20.149999999999999" customHeight="1" thickTop="1" thickBot="1" x14ac:dyDescent="0.4">
      <c r="A42" s="46">
        <v>27</v>
      </c>
      <c r="B42" s="47">
        <f t="shared" si="1"/>
        <v>28</v>
      </c>
      <c r="C42" s="48" t="s">
        <v>78</v>
      </c>
      <c r="D42" s="49" t="s">
        <v>79</v>
      </c>
      <c r="E42" s="54"/>
      <c r="F42" s="51">
        <f t="shared" si="0"/>
        <v>0</v>
      </c>
      <c r="G42" s="52" t="s">
        <v>25</v>
      </c>
      <c r="H42" s="52" t="s">
        <v>25</v>
      </c>
      <c r="I42" s="53"/>
    </row>
    <row r="43" spans="1:9" ht="20.149999999999999" hidden="1" customHeight="1" thickTop="1" thickBot="1" x14ac:dyDescent="0.4">
      <c r="A43" s="46">
        <v>28</v>
      </c>
      <c r="B43" s="47">
        <f t="shared" si="1"/>
        <v>29</v>
      </c>
      <c r="C43" s="48" t="s">
        <v>80</v>
      </c>
      <c r="D43" s="49" t="s">
        <v>81</v>
      </c>
      <c r="E43" s="54"/>
      <c r="F43" s="51">
        <f t="shared" si="0"/>
        <v>0</v>
      </c>
      <c r="G43" s="52" t="s">
        <v>25</v>
      </c>
      <c r="H43" s="52" t="s">
        <v>25</v>
      </c>
      <c r="I43" s="53"/>
    </row>
    <row r="44" spans="1:9" ht="20.149999999999999" hidden="1" customHeight="1" thickTop="1" thickBot="1" x14ac:dyDescent="0.4">
      <c r="A44" s="46">
        <v>29</v>
      </c>
      <c r="B44" s="47">
        <f t="shared" si="1"/>
        <v>30</v>
      </c>
      <c r="C44" s="48" t="s">
        <v>82</v>
      </c>
      <c r="D44" s="49" t="s">
        <v>83</v>
      </c>
      <c r="E44" s="54"/>
      <c r="F44" s="51">
        <f t="shared" si="0"/>
        <v>0</v>
      </c>
      <c r="G44" s="52" t="s">
        <v>25</v>
      </c>
      <c r="H44" s="52" t="s">
        <v>25</v>
      </c>
      <c r="I44" s="53"/>
    </row>
    <row r="45" spans="1:9" ht="20.149999999999999" hidden="1" customHeight="1" thickTop="1" thickBot="1" x14ac:dyDescent="0.4">
      <c r="A45" s="46">
        <v>30</v>
      </c>
      <c r="B45" s="47">
        <f t="shared" si="1"/>
        <v>31</v>
      </c>
      <c r="C45" s="48" t="s">
        <v>84</v>
      </c>
      <c r="D45" s="49" t="s">
        <v>85</v>
      </c>
      <c r="E45" s="54"/>
      <c r="F45" s="51">
        <f t="shared" si="0"/>
        <v>0</v>
      </c>
      <c r="G45" s="52" t="s">
        <v>25</v>
      </c>
      <c r="H45" s="52" t="s">
        <v>25</v>
      </c>
      <c r="I45" s="53"/>
    </row>
    <row r="46" spans="1:9" ht="20.149999999999999" customHeight="1" thickTop="1" thickBot="1" x14ac:dyDescent="0.4">
      <c r="A46" s="46">
        <v>31</v>
      </c>
      <c r="B46" s="47">
        <f t="shared" si="1"/>
        <v>32</v>
      </c>
      <c r="C46" s="55" t="s">
        <v>86</v>
      </c>
      <c r="D46" s="49" t="s">
        <v>87</v>
      </c>
      <c r="E46" s="54"/>
      <c r="F46" s="51">
        <f t="shared" si="0"/>
        <v>0</v>
      </c>
      <c r="G46" s="52" t="s">
        <v>25</v>
      </c>
      <c r="H46" s="52"/>
      <c r="I46" s="53"/>
    </row>
    <row r="47" spans="1:9" ht="20.149999999999999" customHeight="1" thickTop="1" thickBot="1" x14ac:dyDescent="0.4">
      <c r="A47" s="46">
        <v>32</v>
      </c>
      <c r="B47" s="47">
        <f t="shared" si="1"/>
        <v>33</v>
      </c>
      <c r="C47" s="48" t="s">
        <v>88</v>
      </c>
      <c r="D47" s="49" t="s">
        <v>89</v>
      </c>
      <c r="E47" s="54"/>
      <c r="F47" s="51">
        <f t="shared" si="0"/>
        <v>0</v>
      </c>
      <c r="G47" s="52" t="s">
        <v>25</v>
      </c>
      <c r="H47" s="52" t="s">
        <v>25</v>
      </c>
      <c r="I47" s="53"/>
    </row>
    <row r="48" spans="1:9" ht="20.149999999999999" hidden="1" customHeight="1" thickTop="1" thickBot="1" x14ac:dyDescent="0.4">
      <c r="A48" s="46">
        <v>34</v>
      </c>
      <c r="B48" s="47">
        <f t="shared" si="1"/>
        <v>34</v>
      </c>
      <c r="C48" s="48" t="s">
        <v>90</v>
      </c>
      <c r="D48" s="49" t="s">
        <v>91</v>
      </c>
      <c r="E48" s="54"/>
      <c r="F48" s="51">
        <f>E48/$H$7</f>
        <v>0</v>
      </c>
      <c r="G48" s="52" t="s">
        <v>25</v>
      </c>
      <c r="H48" s="52" t="s">
        <v>25</v>
      </c>
      <c r="I48" s="53"/>
    </row>
    <row r="49" spans="1:9" ht="20.149999999999999" hidden="1" customHeight="1" thickTop="1" thickBot="1" x14ac:dyDescent="0.4">
      <c r="A49" s="46">
        <v>34</v>
      </c>
      <c r="B49" s="47">
        <f t="shared" si="1"/>
        <v>35</v>
      </c>
      <c r="C49" s="48" t="s">
        <v>92</v>
      </c>
      <c r="D49" s="49" t="s">
        <v>93</v>
      </c>
      <c r="E49" s="54"/>
      <c r="F49" s="51">
        <f>E49/$H$7</f>
        <v>0</v>
      </c>
      <c r="G49" s="52" t="s">
        <v>25</v>
      </c>
      <c r="H49" s="52" t="s">
        <v>25</v>
      </c>
      <c r="I49" s="53"/>
    </row>
    <row r="50" spans="1:9" ht="20.149999999999999" hidden="1" customHeight="1" thickTop="1" thickBot="1" x14ac:dyDescent="0.4">
      <c r="A50" s="46">
        <v>34</v>
      </c>
      <c r="B50" s="47">
        <f t="shared" si="1"/>
        <v>36</v>
      </c>
      <c r="C50" s="48" t="s">
        <v>94</v>
      </c>
      <c r="D50" s="49" t="s">
        <v>95</v>
      </c>
      <c r="E50" s="54"/>
      <c r="F50" s="51">
        <f>E50/$H$7</f>
        <v>0</v>
      </c>
      <c r="G50" s="52" t="s">
        <v>25</v>
      </c>
      <c r="H50" s="52" t="s">
        <v>25</v>
      </c>
      <c r="I50" s="53"/>
    </row>
    <row r="51" spans="1:9" ht="20.149999999999999" hidden="1" customHeight="1" thickTop="1" thickBot="1" x14ac:dyDescent="0.4">
      <c r="A51" s="46">
        <v>33</v>
      </c>
      <c r="B51" s="47">
        <f t="shared" si="1"/>
        <v>37</v>
      </c>
      <c r="C51" s="48" t="s">
        <v>96</v>
      </c>
      <c r="D51" s="49" t="s">
        <v>97</v>
      </c>
      <c r="E51" s="54"/>
      <c r="F51" s="51">
        <f t="shared" si="0"/>
        <v>0</v>
      </c>
      <c r="G51" s="52" t="s">
        <v>25</v>
      </c>
      <c r="H51" s="52" t="s">
        <v>25</v>
      </c>
      <c r="I51" s="53"/>
    </row>
    <row r="52" spans="1:9" ht="20.149999999999999" hidden="1" customHeight="1" thickTop="1" thickBot="1" x14ac:dyDescent="0.4">
      <c r="A52" s="46">
        <v>35</v>
      </c>
      <c r="B52" s="47">
        <f t="shared" si="1"/>
        <v>38</v>
      </c>
      <c r="C52" s="48" t="s">
        <v>98</v>
      </c>
      <c r="D52" s="49" t="s">
        <v>99</v>
      </c>
      <c r="E52" s="54"/>
      <c r="F52" s="51">
        <f t="shared" si="0"/>
        <v>0</v>
      </c>
      <c r="G52" s="52" t="s">
        <v>25</v>
      </c>
      <c r="H52" s="52" t="s">
        <v>25</v>
      </c>
      <c r="I52" s="53"/>
    </row>
    <row r="53" spans="1:9" ht="20.149999999999999" hidden="1" customHeight="1" thickTop="1" thickBot="1" x14ac:dyDescent="0.4">
      <c r="A53" s="46">
        <v>36</v>
      </c>
      <c r="B53" s="47">
        <f t="shared" si="1"/>
        <v>39</v>
      </c>
      <c r="C53" s="48" t="s">
        <v>100</v>
      </c>
      <c r="D53" s="49" t="s">
        <v>101</v>
      </c>
      <c r="E53" s="54"/>
      <c r="F53" s="51">
        <f t="shared" si="0"/>
        <v>0</v>
      </c>
      <c r="G53" s="52" t="s">
        <v>25</v>
      </c>
      <c r="H53" s="52" t="s">
        <v>25</v>
      </c>
      <c r="I53" s="53"/>
    </row>
    <row r="54" spans="1:9" ht="20.149999999999999" hidden="1" customHeight="1" thickTop="1" thickBot="1" x14ac:dyDescent="0.4">
      <c r="A54" s="46">
        <v>37</v>
      </c>
      <c r="B54" s="47">
        <f t="shared" si="1"/>
        <v>40</v>
      </c>
      <c r="C54" s="48" t="s">
        <v>102</v>
      </c>
      <c r="D54" s="49" t="s">
        <v>103</v>
      </c>
      <c r="E54" s="54"/>
      <c r="F54" s="51">
        <f t="shared" si="0"/>
        <v>0</v>
      </c>
      <c r="G54" s="52" t="s">
        <v>25</v>
      </c>
      <c r="H54" s="52" t="s">
        <v>25</v>
      </c>
      <c r="I54" s="53"/>
    </row>
    <row r="55" spans="1:9" ht="20.149999999999999" hidden="1" customHeight="1" thickTop="1" thickBot="1" x14ac:dyDescent="0.4">
      <c r="A55" s="46">
        <v>38</v>
      </c>
      <c r="B55" s="47">
        <f t="shared" si="1"/>
        <v>41</v>
      </c>
      <c r="C55" s="48" t="s">
        <v>104</v>
      </c>
      <c r="D55" s="49" t="s">
        <v>105</v>
      </c>
      <c r="E55" s="54"/>
      <c r="F55" s="51">
        <f t="shared" si="0"/>
        <v>0</v>
      </c>
      <c r="G55" s="52" t="s">
        <v>25</v>
      </c>
      <c r="H55" s="52" t="s">
        <v>25</v>
      </c>
      <c r="I55" s="53"/>
    </row>
    <row r="56" spans="1:9" ht="20.149999999999999" hidden="1" customHeight="1" thickTop="1" thickBot="1" x14ac:dyDescent="0.4">
      <c r="A56" s="46">
        <v>39</v>
      </c>
      <c r="B56" s="47">
        <f t="shared" si="1"/>
        <v>42</v>
      </c>
      <c r="C56" s="48" t="s">
        <v>106</v>
      </c>
      <c r="D56" s="49" t="s">
        <v>107</v>
      </c>
      <c r="E56" s="54"/>
      <c r="F56" s="51">
        <f t="shared" si="0"/>
        <v>0</v>
      </c>
      <c r="G56" s="52" t="s">
        <v>25</v>
      </c>
      <c r="H56" s="52" t="s">
        <v>25</v>
      </c>
      <c r="I56" s="53"/>
    </row>
    <row r="57" spans="1:9" ht="20.149999999999999" hidden="1" customHeight="1" thickTop="1" thickBot="1" x14ac:dyDescent="0.4">
      <c r="A57" s="46">
        <v>39</v>
      </c>
      <c r="B57" s="47">
        <f t="shared" si="1"/>
        <v>43</v>
      </c>
      <c r="C57" s="48" t="s">
        <v>108</v>
      </c>
      <c r="D57" s="49" t="s">
        <v>109</v>
      </c>
      <c r="E57" s="54"/>
      <c r="F57" s="51">
        <f t="shared" si="0"/>
        <v>0</v>
      </c>
      <c r="G57" s="52" t="s">
        <v>25</v>
      </c>
      <c r="H57" s="52" t="s">
        <v>25</v>
      </c>
      <c r="I57" s="53"/>
    </row>
    <row r="58" spans="1:9" ht="20.149999999999999" hidden="1" customHeight="1" thickTop="1" thickBot="1" x14ac:dyDescent="0.4">
      <c r="A58" s="46">
        <v>40</v>
      </c>
      <c r="B58" s="47">
        <f t="shared" si="1"/>
        <v>44</v>
      </c>
      <c r="C58" s="48" t="s">
        <v>110</v>
      </c>
      <c r="D58" s="49" t="s">
        <v>111</v>
      </c>
      <c r="E58" s="54"/>
      <c r="F58" s="51">
        <f t="shared" si="0"/>
        <v>0</v>
      </c>
      <c r="G58" s="52" t="s">
        <v>25</v>
      </c>
      <c r="H58" s="52" t="s">
        <v>25</v>
      </c>
      <c r="I58" s="53"/>
    </row>
    <row r="59" spans="1:9" ht="20.149999999999999" hidden="1" customHeight="1" thickTop="1" thickBot="1" x14ac:dyDescent="0.4">
      <c r="A59" s="46">
        <v>41</v>
      </c>
      <c r="B59" s="47">
        <f t="shared" si="1"/>
        <v>45</v>
      </c>
      <c r="C59" s="48" t="s">
        <v>112</v>
      </c>
      <c r="D59" s="49" t="s">
        <v>113</v>
      </c>
      <c r="E59" s="54"/>
      <c r="F59" s="51">
        <f t="shared" si="0"/>
        <v>0</v>
      </c>
      <c r="G59" s="52" t="s">
        <v>25</v>
      </c>
      <c r="H59" s="52" t="s">
        <v>25</v>
      </c>
      <c r="I59" s="53"/>
    </row>
    <row r="60" spans="1:9" ht="20.149999999999999" hidden="1" customHeight="1" thickTop="1" thickBot="1" x14ac:dyDescent="0.4">
      <c r="A60" s="46">
        <v>47</v>
      </c>
      <c r="B60" s="47">
        <f t="shared" si="1"/>
        <v>46</v>
      </c>
      <c r="C60" s="48" t="s">
        <v>114</v>
      </c>
      <c r="D60" s="49" t="s">
        <v>115</v>
      </c>
      <c r="E60" s="54"/>
      <c r="F60" s="51">
        <f>E60/$H$7</f>
        <v>0</v>
      </c>
      <c r="G60" s="52" t="s">
        <v>25</v>
      </c>
      <c r="H60" s="52" t="s">
        <v>25</v>
      </c>
      <c r="I60" s="53"/>
    </row>
    <row r="61" spans="1:9" ht="20.149999999999999" hidden="1" customHeight="1" thickTop="1" thickBot="1" x14ac:dyDescent="0.4">
      <c r="A61" s="46">
        <v>44</v>
      </c>
      <c r="B61" s="47">
        <f t="shared" si="1"/>
        <v>47</v>
      </c>
      <c r="C61" s="48" t="s">
        <v>116</v>
      </c>
      <c r="D61" s="49" t="s">
        <v>117</v>
      </c>
      <c r="E61" s="54"/>
      <c r="F61" s="51">
        <f>E61/$H$7</f>
        <v>0</v>
      </c>
      <c r="G61" s="52" t="s">
        <v>25</v>
      </c>
      <c r="H61" s="52" t="s">
        <v>25</v>
      </c>
      <c r="I61" s="53"/>
    </row>
    <row r="62" spans="1:9" ht="20.149999999999999" hidden="1" customHeight="1" thickTop="1" thickBot="1" x14ac:dyDescent="0.4">
      <c r="A62" s="46">
        <v>41</v>
      </c>
      <c r="B62" s="47">
        <f t="shared" si="1"/>
        <v>48</v>
      </c>
      <c r="C62" s="48" t="s">
        <v>118</v>
      </c>
      <c r="D62" s="49" t="s">
        <v>119</v>
      </c>
      <c r="E62" s="54"/>
      <c r="F62" s="51">
        <f t="shared" ref="F62" si="2">E62/$H$7</f>
        <v>0</v>
      </c>
      <c r="G62" s="52" t="s">
        <v>25</v>
      </c>
      <c r="H62" s="52" t="s">
        <v>25</v>
      </c>
      <c r="I62" s="53"/>
    </row>
    <row r="63" spans="1:9" ht="20.149999999999999" hidden="1" customHeight="1" thickTop="1" thickBot="1" x14ac:dyDescent="0.4">
      <c r="A63" s="46">
        <v>42</v>
      </c>
      <c r="B63" s="47">
        <f t="shared" si="1"/>
        <v>49</v>
      </c>
      <c r="C63" s="48" t="s">
        <v>120</v>
      </c>
      <c r="D63" s="49" t="s">
        <v>121</v>
      </c>
      <c r="E63" s="54"/>
      <c r="F63" s="51">
        <f t="shared" si="0"/>
        <v>0</v>
      </c>
      <c r="G63" s="52" t="s">
        <v>25</v>
      </c>
      <c r="H63" s="52" t="s">
        <v>25</v>
      </c>
      <c r="I63" s="53"/>
    </row>
    <row r="64" spans="1:9" ht="20.149999999999999" hidden="1" customHeight="1" thickTop="1" thickBot="1" x14ac:dyDescent="0.4">
      <c r="A64" s="46">
        <v>43</v>
      </c>
      <c r="B64" s="47">
        <f t="shared" si="1"/>
        <v>50</v>
      </c>
      <c r="C64" s="48" t="s">
        <v>122</v>
      </c>
      <c r="D64" s="49" t="s">
        <v>123</v>
      </c>
      <c r="E64" s="54"/>
      <c r="F64" s="51">
        <f t="shared" si="0"/>
        <v>0</v>
      </c>
      <c r="G64" s="52" t="s">
        <v>25</v>
      </c>
      <c r="H64" s="52" t="s">
        <v>25</v>
      </c>
      <c r="I64" s="53"/>
    </row>
    <row r="65" spans="1:9" ht="20.149999999999999" customHeight="1" thickTop="1" thickBot="1" x14ac:dyDescent="0.4">
      <c r="A65" s="46">
        <v>45</v>
      </c>
      <c r="B65" s="47">
        <f t="shared" si="1"/>
        <v>51</v>
      </c>
      <c r="C65" s="48" t="s">
        <v>124</v>
      </c>
      <c r="D65" s="49" t="s">
        <v>125</v>
      </c>
      <c r="E65" s="54"/>
      <c r="F65" s="51">
        <f t="shared" si="0"/>
        <v>0</v>
      </c>
      <c r="G65" s="52" t="s">
        <v>25</v>
      </c>
      <c r="H65" s="52"/>
      <c r="I65" s="53"/>
    </row>
    <row r="66" spans="1:9" ht="20.149999999999999" hidden="1" customHeight="1" thickTop="1" thickBot="1" x14ac:dyDescent="0.4">
      <c r="A66" s="46">
        <v>46</v>
      </c>
      <c r="B66" s="47">
        <f t="shared" si="1"/>
        <v>52</v>
      </c>
      <c r="C66" s="48" t="s">
        <v>126</v>
      </c>
      <c r="D66" s="49" t="s">
        <v>127</v>
      </c>
      <c r="E66" s="54"/>
      <c r="F66" s="51">
        <f t="shared" si="0"/>
        <v>0</v>
      </c>
      <c r="G66" s="52" t="s">
        <v>25</v>
      </c>
      <c r="H66" s="52" t="s">
        <v>25</v>
      </c>
      <c r="I66" s="53"/>
    </row>
    <row r="67" spans="1:9" ht="20.149999999999999" customHeight="1" thickTop="1" thickBot="1" x14ac:dyDescent="0.4">
      <c r="A67" s="46">
        <v>48</v>
      </c>
      <c r="B67" s="47">
        <f t="shared" si="1"/>
        <v>53</v>
      </c>
      <c r="C67" s="48" t="s">
        <v>128</v>
      </c>
      <c r="D67" s="49" t="s">
        <v>129</v>
      </c>
      <c r="E67" s="54"/>
      <c r="F67" s="51">
        <f t="shared" si="0"/>
        <v>0</v>
      </c>
      <c r="G67" s="52" t="s">
        <v>25</v>
      </c>
      <c r="H67" s="52"/>
      <c r="I67" s="53"/>
    </row>
    <row r="68" spans="1:9" ht="20.149999999999999" customHeight="1" thickTop="1" thickBot="1" x14ac:dyDescent="0.4">
      <c r="A68" s="46">
        <v>49</v>
      </c>
      <c r="B68" s="47">
        <f t="shared" si="1"/>
        <v>54</v>
      </c>
      <c r="C68" s="48" t="s">
        <v>130</v>
      </c>
      <c r="D68" s="49" t="s">
        <v>131</v>
      </c>
      <c r="E68" s="57"/>
      <c r="F68" s="51">
        <f t="shared" si="0"/>
        <v>0</v>
      </c>
      <c r="G68" s="52" t="s">
        <v>25</v>
      </c>
      <c r="H68" s="52" t="s">
        <v>25</v>
      </c>
      <c r="I68" s="53"/>
    </row>
    <row r="69" spans="1:9" ht="20.149999999999999" customHeight="1" thickTop="1" thickBot="1" x14ac:dyDescent="0.4">
      <c r="A69" s="46">
        <v>50</v>
      </c>
      <c r="B69" s="47">
        <f t="shared" si="1"/>
        <v>55</v>
      </c>
      <c r="C69" s="48" t="s">
        <v>132</v>
      </c>
      <c r="D69" s="49" t="s">
        <v>133</v>
      </c>
      <c r="E69" s="57"/>
      <c r="F69" s="51">
        <f t="shared" si="0"/>
        <v>0</v>
      </c>
      <c r="G69" s="52" t="s">
        <v>25</v>
      </c>
      <c r="H69" s="52" t="s">
        <v>25</v>
      </c>
      <c r="I69" s="53"/>
    </row>
    <row r="70" spans="1:9" ht="20.149999999999999" customHeight="1" thickTop="1" thickBot="1" x14ac:dyDescent="0.4">
      <c r="A70" s="46">
        <v>51</v>
      </c>
      <c r="B70" s="47">
        <f t="shared" si="1"/>
        <v>56</v>
      </c>
      <c r="C70" s="48" t="s">
        <v>134</v>
      </c>
      <c r="D70" s="49" t="s">
        <v>135</v>
      </c>
      <c r="E70" s="57"/>
      <c r="F70" s="51">
        <f t="shared" si="0"/>
        <v>0</v>
      </c>
      <c r="G70" s="52" t="s">
        <v>25</v>
      </c>
      <c r="H70" s="52" t="s">
        <v>25</v>
      </c>
      <c r="I70" s="53"/>
    </row>
    <row r="71" spans="1:9" ht="20.149999999999999" customHeight="1" thickTop="1" thickBot="1" x14ac:dyDescent="0.4">
      <c r="A71" s="46">
        <v>52</v>
      </c>
      <c r="B71" s="47">
        <f t="shared" si="1"/>
        <v>57</v>
      </c>
      <c r="C71" s="48" t="s">
        <v>136</v>
      </c>
      <c r="D71" s="49" t="s">
        <v>137</v>
      </c>
      <c r="E71" s="57"/>
      <c r="F71" s="51">
        <f t="shared" si="0"/>
        <v>0</v>
      </c>
      <c r="G71" s="52" t="s">
        <v>25</v>
      </c>
      <c r="H71" s="52" t="s">
        <v>25</v>
      </c>
      <c r="I71" s="58"/>
    </row>
    <row r="72" spans="1:9" ht="13.5" thickTop="1" thickBot="1" x14ac:dyDescent="0.3">
      <c r="B72" s="6"/>
      <c r="C72" s="6"/>
      <c r="D72" s="6"/>
    </row>
    <row r="73" spans="1:9" s="65" customFormat="1" ht="20.149999999999999" customHeight="1" thickTop="1" thickBot="1" x14ac:dyDescent="0.4">
      <c r="A73" s="46">
        <v>51</v>
      </c>
      <c r="B73" s="59"/>
      <c r="C73" s="60"/>
      <c r="D73" s="61" t="s">
        <v>138</v>
      </c>
      <c r="E73" s="62">
        <f>SUM(E15:E72)</f>
        <v>0</v>
      </c>
      <c r="F73" s="63" t="s">
        <v>25</v>
      </c>
      <c r="G73" s="63" t="s">
        <v>25</v>
      </c>
      <c r="H73" s="63" t="s">
        <v>25</v>
      </c>
      <c r="I73" s="64"/>
    </row>
    <row r="74" spans="1:9" ht="16" thickTop="1" thickBot="1" x14ac:dyDescent="0.35"/>
    <row r="75" spans="1:9" ht="20.149999999999999" customHeight="1" thickTop="1" thickBot="1" x14ac:dyDescent="0.4">
      <c r="A75" s="46">
        <v>1</v>
      </c>
      <c r="B75" s="47">
        <f>B71+1</f>
        <v>58</v>
      </c>
      <c r="C75" s="66" t="s">
        <v>139</v>
      </c>
      <c r="D75" s="49" t="s">
        <v>140</v>
      </c>
      <c r="E75" s="54"/>
      <c r="F75" s="51">
        <f>E75/$H$7</f>
        <v>0</v>
      </c>
      <c r="G75" s="52" t="s">
        <v>25</v>
      </c>
      <c r="H75" s="52" t="s">
        <v>25</v>
      </c>
      <c r="I75" s="53"/>
    </row>
    <row r="76" spans="1:9" ht="20.149999999999999" customHeight="1" thickTop="1" thickBot="1" x14ac:dyDescent="0.4">
      <c r="A76" s="46">
        <v>2</v>
      </c>
      <c r="B76" s="47">
        <f>B75+1</f>
        <v>59</v>
      </c>
      <c r="C76" s="67"/>
      <c r="D76" s="49" t="s">
        <v>141</v>
      </c>
      <c r="E76" s="54"/>
      <c r="F76" s="51">
        <f t="shared" ref="F76:F84" si="3">E76/$H$7</f>
        <v>0</v>
      </c>
      <c r="G76" s="52" t="s">
        <v>25</v>
      </c>
      <c r="H76" s="52" t="s">
        <v>25</v>
      </c>
      <c r="I76" s="53"/>
    </row>
    <row r="77" spans="1:9" ht="20.149999999999999" customHeight="1" thickTop="1" thickBot="1" x14ac:dyDescent="0.4">
      <c r="A77" s="46">
        <v>3</v>
      </c>
      <c r="B77" s="47">
        <f t="shared" ref="B77:B82" si="4">B76+1</f>
        <v>60</v>
      </c>
      <c r="C77" s="56" t="s">
        <v>139</v>
      </c>
      <c r="D77" s="49" t="s">
        <v>142</v>
      </c>
      <c r="E77" s="50"/>
      <c r="F77" s="51">
        <f t="shared" si="3"/>
        <v>0</v>
      </c>
      <c r="G77" s="52" t="s">
        <v>25</v>
      </c>
      <c r="H77" s="52" t="s">
        <v>25</v>
      </c>
      <c r="I77" s="53"/>
    </row>
    <row r="78" spans="1:9" ht="20.149999999999999" customHeight="1" thickTop="1" thickBot="1" x14ac:dyDescent="0.4">
      <c r="A78" s="46">
        <v>4</v>
      </c>
      <c r="B78" s="47">
        <f t="shared" si="4"/>
        <v>61</v>
      </c>
      <c r="C78" s="56" t="s">
        <v>139</v>
      </c>
      <c r="D78" s="49" t="s">
        <v>143</v>
      </c>
      <c r="E78" s="50"/>
      <c r="F78" s="51">
        <f t="shared" si="3"/>
        <v>0</v>
      </c>
      <c r="G78" s="52" t="s">
        <v>25</v>
      </c>
      <c r="H78" s="52"/>
      <c r="I78" s="53"/>
    </row>
    <row r="79" spans="1:9" ht="20.149999999999999" customHeight="1" thickTop="1" thickBot="1" x14ac:dyDescent="0.4">
      <c r="A79" s="46">
        <v>5</v>
      </c>
      <c r="B79" s="47">
        <f>B78+1</f>
        <v>62</v>
      </c>
      <c r="C79" s="68"/>
      <c r="D79" s="69" t="s">
        <v>144</v>
      </c>
      <c r="E79" s="70">
        <f>SUM(E75:E78)</f>
        <v>0</v>
      </c>
      <c r="F79" s="51">
        <f t="shared" si="3"/>
        <v>0</v>
      </c>
      <c r="G79" s="52" t="s">
        <v>25</v>
      </c>
      <c r="H79" s="52" t="s">
        <v>25</v>
      </c>
      <c r="I79" s="53"/>
    </row>
    <row r="80" spans="1:9" s="65" customFormat="1" ht="20.149999999999999" customHeight="1" thickTop="1" thickBot="1" x14ac:dyDescent="0.4">
      <c r="A80" s="46">
        <v>6</v>
      </c>
      <c r="B80" s="59">
        <f t="shared" si="4"/>
        <v>63</v>
      </c>
      <c r="C80" s="71"/>
      <c r="D80" s="72"/>
      <c r="E80" s="50"/>
      <c r="F80" s="73"/>
      <c r="G80" s="63" t="s">
        <v>25</v>
      </c>
      <c r="H80" s="63" t="s">
        <v>25</v>
      </c>
      <c r="I80" s="74"/>
    </row>
    <row r="81" spans="1:9" ht="20.149999999999999" customHeight="1" thickTop="1" thickBot="1" x14ac:dyDescent="0.4">
      <c r="A81" s="46">
        <v>7</v>
      </c>
      <c r="B81" s="47">
        <f t="shared" si="4"/>
        <v>64</v>
      </c>
      <c r="C81" s="67"/>
      <c r="D81" s="69" t="s">
        <v>145</v>
      </c>
      <c r="E81" s="70"/>
      <c r="F81" s="51">
        <f t="shared" si="3"/>
        <v>0</v>
      </c>
      <c r="G81" s="52" t="s">
        <v>25</v>
      </c>
      <c r="H81" s="52" t="s">
        <v>25</v>
      </c>
      <c r="I81" s="53"/>
    </row>
    <row r="82" spans="1:9" ht="20.149999999999999" customHeight="1" thickTop="1" thickBot="1" x14ac:dyDescent="0.4">
      <c r="A82" s="46">
        <v>8</v>
      </c>
      <c r="B82" s="47">
        <f t="shared" si="4"/>
        <v>65</v>
      </c>
      <c r="C82" s="68"/>
      <c r="D82" s="49"/>
      <c r="E82" s="54"/>
      <c r="F82" s="51">
        <f t="shared" si="3"/>
        <v>0</v>
      </c>
      <c r="G82" s="52" t="s">
        <v>25</v>
      </c>
      <c r="H82" s="52" t="s">
        <v>25</v>
      </c>
      <c r="I82" s="53"/>
    </row>
    <row r="83" spans="1:9" ht="20.149999999999999" customHeight="1" thickTop="1" thickBot="1" x14ac:dyDescent="0.4">
      <c r="A83" s="46">
        <v>15</v>
      </c>
      <c r="B83" s="47">
        <f>B82+1</f>
        <v>66</v>
      </c>
      <c r="C83" s="67">
        <v>0</v>
      </c>
      <c r="D83" s="49" t="s">
        <v>146</v>
      </c>
      <c r="E83" s="54">
        <f>(E73+E79+E81)*C83</f>
        <v>0</v>
      </c>
      <c r="F83" s="51">
        <f t="shared" si="3"/>
        <v>0</v>
      </c>
      <c r="G83" s="52" t="s">
        <v>25</v>
      </c>
      <c r="H83" s="52" t="s">
        <v>25</v>
      </c>
      <c r="I83" s="53"/>
    </row>
    <row r="84" spans="1:9" s="83" customFormat="1" ht="38.4" customHeight="1" thickTop="1" thickBot="1" x14ac:dyDescent="0.4">
      <c r="A84" s="75">
        <v>56</v>
      </c>
      <c r="B84" s="76">
        <f>B83+1</f>
        <v>67</v>
      </c>
      <c r="C84" s="77"/>
      <c r="D84" s="78" t="s">
        <v>147</v>
      </c>
      <c r="E84" s="79">
        <f>E73+E79+E81+E83</f>
        <v>0</v>
      </c>
      <c r="F84" s="80">
        <f t="shared" si="3"/>
        <v>0</v>
      </c>
      <c r="G84" s="81" t="s">
        <v>25</v>
      </c>
      <c r="H84" s="81" t="s">
        <v>25</v>
      </c>
      <c r="I84" s="82"/>
    </row>
    <row r="85" spans="1:9" ht="15.5" thickTop="1" x14ac:dyDescent="0.3"/>
    <row r="86" spans="1:9" ht="50.4" customHeight="1" x14ac:dyDescent="0.3">
      <c r="D86" s="93" t="s">
        <v>148</v>
      </c>
      <c r="E86" s="94"/>
      <c r="F86" s="94"/>
      <c r="G86" s="94"/>
      <c r="H86" s="94"/>
    </row>
    <row r="87" spans="1:9" x14ac:dyDescent="0.3">
      <c r="D87" s="89"/>
    </row>
    <row r="88" spans="1:9" x14ac:dyDescent="0.3">
      <c r="D88" s="88"/>
    </row>
    <row r="1524" spans="1:20" s="8" customFormat="1" ht="12.5" x14ac:dyDescent="0.25">
      <c r="A1524" s="6"/>
      <c r="B1524" s="6"/>
      <c r="C1524" s="6"/>
      <c r="D1524" s="6"/>
      <c r="F1524" s="6"/>
      <c r="G1524" s="6"/>
      <c r="H1524" s="6"/>
      <c r="I1524" s="6"/>
      <c r="J1524" s="6"/>
      <c r="K1524" s="6"/>
      <c r="L1524" s="6"/>
      <c r="M1524" s="6"/>
      <c r="N1524" s="6"/>
      <c r="O1524" s="6"/>
      <c r="P1524" s="6"/>
      <c r="Q1524" s="6"/>
      <c r="R1524" s="6"/>
      <c r="S1524" s="6"/>
      <c r="T1524" s="6"/>
    </row>
  </sheetData>
  <mergeCells count="3">
    <mergeCell ref="D5:E5"/>
    <mergeCell ref="D6:E6"/>
    <mergeCell ref="D86:H86"/>
  </mergeCells>
  <conditionalFormatting sqref="D6:D7">
    <cfRule type="cellIs" dxfId="1" priority="2" stopIfTrue="1" operator="equal">
      <formula>0</formula>
    </cfRule>
  </conditionalFormatting>
  <conditionalFormatting sqref="G5:H6">
    <cfRule type="cellIs" dxfId="0" priority="1" stopIfTrue="1" operator="equal">
      <formula>0</formula>
    </cfRule>
  </conditionalFormatting>
  <pageMargins left="0.7" right="0.7" top="0.5" bottom="0.9" header="0.3" footer="0.3"/>
  <pageSetup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4" ma:contentTypeDescription="Create a new document." ma:contentTypeScope="" ma:versionID="4f48f108215ecee80a8d49811074a846">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cd8e2f2d1d0eee729aad3ef4492761df"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4F5F2-CEF4-4FF5-9F66-5D30F6C94455}">
  <ds:schemaRefs>
    <ds:schemaRef ds:uri="http://schemas.microsoft.com/sharepoint/v3/contenttype/forms"/>
  </ds:schemaRefs>
</ds:datastoreItem>
</file>

<file path=customXml/itemProps2.xml><?xml version="1.0" encoding="utf-8"?>
<ds:datastoreItem xmlns:ds="http://schemas.openxmlformats.org/officeDocument/2006/customXml" ds:itemID="{7BD9C106-B62C-4B23-96ED-9DF4670E3D3A}">
  <ds:schemaRefs>
    <ds:schemaRef ds:uri="http://schemas.microsoft.com/office/2006/documentManagement/types"/>
    <ds:schemaRef ds:uri="8b3a0b50-6d4b-44e4-b838-2c8fd893f21a"/>
    <ds:schemaRef ds:uri="88770407-9ee6-42e7-bac7-8ea62f071b0d"/>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D2E564D-885F-4D40-B4A3-CDE5741AD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Armando Aguilar</dc:creator>
  <cp:keywords/>
  <dc:description/>
  <cp:lastModifiedBy>Greg Gutierrez</cp:lastModifiedBy>
  <cp:revision/>
  <dcterms:created xsi:type="dcterms:W3CDTF">2023-11-14T23:16:40Z</dcterms:created>
  <dcterms:modified xsi:type="dcterms:W3CDTF">2024-02-08T17:12:05Z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ies>
</file>