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K:\05668\05668-0026-01 San Antonio Street and Water Lane Roadway Improvements\Project Management\Deliverables\!Final\"/>
    </mc:Choice>
  </mc:AlternateContent>
  <xr:revisionPtr revIDLastSave="0" documentId="8_{2891FE2F-2343-480E-836B-EDC8AC926095}" xr6:coauthVersionLast="47" xr6:coauthVersionMax="47" xr10:uidLastSave="{00000000-0000-0000-0000-000000000000}"/>
  <bookViews>
    <workbookView xWindow="-120" yWindow="-120" windowWidth="29040" windowHeight="17640" xr2:uid="{AAE5BA30-737A-4DDE-AE7A-FF6F24D67EE5}"/>
  </bookViews>
  <sheets>
    <sheet name="Roadway" sheetId="1" r:id="rId1"/>
  </sheets>
  <definedNames>
    <definedName name="_xlnm._FilterDatabase" localSheetId="0" hidden="1">Roadway!$A$103:$J$103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1" l="1"/>
  <c r="A91" i="1"/>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G170" i="1"/>
  <c r="A57" i="1" l="1"/>
  <c r="A58" i="1" s="1"/>
  <c r="A59" i="1" s="1"/>
  <c r="A60" i="1" s="1"/>
  <c r="A62" i="1" s="1"/>
  <c r="A63" i="1" s="1"/>
  <c r="A64" i="1" s="1"/>
  <c r="A65" i="1" s="1"/>
  <c r="A66" i="1" s="1"/>
  <c r="G103" i="1"/>
  <c r="F173" i="1" s="1"/>
  <c r="A67" i="1" l="1"/>
  <c r="A68" i="1" s="1"/>
  <c r="A69" i="1" s="1"/>
  <c r="A70" i="1" s="1"/>
  <c r="A71" i="1" s="1"/>
  <c r="A73" i="1" s="1"/>
  <c r="A74" i="1" s="1"/>
  <c r="A75" i="1" s="1"/>
  <c r="A76" i="1" s="1"/>
  <c r="A77" i="1" s="1"/>
  <c r="A78" i="1" s="1"/>
  <c r="A80" i="1" l="1"/>
  <c r="A81" i="1" s="1"/>
  <c r="A82" i="1" s="1"/>
  <c r="A83" i="1" s="1"/>
  <c r="A84" i="1" s="1"/>
  <c r="A85" i="1" s="1"/>
  <c r="A86" i="1" s="1"/>
  <c r="A87" i="1" s="1"/>
  <c r="A88" i="1" s="1"/>
  <c r="A89" i="1" s="1"/>
  <c r="A92" i="1" l="1"/>
  <c r="A93" i="1" s="1"/>
  <c r="A94" i="1" s="1"/>
  <c r="A95" i="1" s="1"/>
  <c r="A96" i="1" s="1"/>
  <c r="A97" i="1" s="1"/>
  <c r="A98" i="1" s="1"/>
  <c r="A102" i="1" s="1"/>
</calcChain>
</file>

<file path=xl/sharedStrings.xml><?xml version="1.0" encoding="utf-8"?>
<sst xmlns="http://schemas.openxmlformats.org/spreadsheetml/2006/main" count="448" uniqueCount="270">
  <si>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
</t>
    </r>
  </si>
  <si>
    <t xml:space="preserve">ADDENDA: The undersigned hereby acknowledges receipt of the following addenda to the Drawings and Specifications, all of the provisions and requirements of which addenda have been taken into consideration in the preparation of this Proposal.
</t>
  </si>
  <si>
    <t>Addendum No. 1</t>
  </si>
  <si>
    <t>Date</t>
  </si>
  <si>
    <t>Addendum No. 2</t>
  </si>
  <si>
    <t>Addendum No. 3</t>
  </si>
  <si>
    <t>Addendum No. 4</t>
  </si>
  <si>
    <t>Notes:</t>
  </si>
  <si>
    <t>ALL MATERIALS AND CONSTRUCTION FOR THE ROADWAY ITEMS SHALL CONFORM TO THE TXDOT STANDARD SPECIFICATIONS FOR CONSTRUCTION AND MAINTENANCE OF HIGHWAYS, STREETS AND BRIDGES 2024, AND THE CITY OF NEW BRAUNFELS REQUIREMENTS.</t>
  </si>
  <si>
    <t>ALL MATERIALS AND CONSTRUCTION FOR THE WATER AND WASTEWATER IMPROVEMENTS SHALL CONFORM TO THE LATEST NEW BRAUNFELS UTILITIES WATER CONNECTION POLICY.</t>
  </si>
  <si>
    <t>NO EXTRA PAYMENT SHALL BE MADE FOR WORK CALLED FOR ON PLANS, OR WORK REQUIRED TO CONSTRUCT PROPOSED IMPROVEMENTS, BUT NOT INCLUDED ON THE BID FORM.  THIS WORK WILL BE REQUIRED AND SHALL BE INCLUDED UNDER THE PAY ITEM TO WHICH IT RELATES.</t>
  </si>
  <si>
    <t xml:space="preserve"> CITY - ROADWAY IMPROVEMENTS
CITYWIDE STREETS IMPROVEMENT PROJECTS (SAN ANTONIO TO WATER LANE)</t>
  </si>
  <si>
    <t>The City only will accept bid pricing to the hundredths. Any pricing extended out to three decimal points will be truncated to two decimal points in the City's favor.</t>
  </si>
  <si>
    <t>Item No.</t>
  </si>
  <si>
    <t>Spec No.</t>
  </si>
  <si>
    <t>Description</t>
  </si>
  <si>
    <t>Unit</t>
  </si>
  <si>
    <t>Estimated Quantity</t>
  </si>
  <si>
    <t>Unit Price</t>
  </si>
  <si>
    <t>Total</t>
  </si>
  <si>
    <t>Roadway Items</t>
  </si>
  <si>
    <t>100-6002</t>
  </si>
  <si>
    <t>PREPARING ROW</t>
  </si>
  <si>
    <t>STA</t>
  </si>
  <si>
    <t>106-6002</t>
  </si>
  <si>
    <t>OBLITERATING ABANDONED ROADWAY</t>
  </si>
  <si>
    <t>SY</t>
  </si>
  <si>
    <t>110-6001</t>
  </si>
  <si>
    <t>EXCAVATION (ROADWAY)</t>
  </si>
  <si>
    <t>CY</t>
  </si>
  <si>
    <t>132-6006</t>
  </si>
  <si>
    <t>EMBANKMENT (FINAL)(DENS CONT)(TY C)</t>
  </si>
  <si>
    <t>160-6003</t>
  </si>
  <si>
    <t>FURNISHING AND PLACING TOPSOIL(4")</t>
  </si>
  <si>
    <t>164-6007</t>
  </si>
  <si>
    <t>BROADCAST SEED (PERM)(URBAN)(CLAY)</t>
  </si>
  <si>
    <t>193-6001</t>
  </si>
  <si>
    <t>PLANT MAINTENANCE</t>
  </si>
  <si>
    <t>MO</t>
  </si>
  <si>
    <t>247-6041</t>
  </si>
  <si>
    <t>FL BS (CMP IN PLC)(TY A GR 1-2)(FNAL POS)</t>
  </si>
  <si>
    <t>250-7002</t>
  </si>
  <si>
    <t>GEOGRID BASE REINFORCEMENT (TYPE 2)</t>
  </si>
  <si>
    <t>310-6027</t>
  </si>
  <si>
    <t>PRIME COAT (MC-30 OR AE-P)</t>
  </si>
  <si>
    <t>GAL</t>
  </si>
  <si>
    <t>340-6272</t>
  </si>
  <si>
    <t>TACK COAT</t>
  </si>
  <si>
    <t>351-6002</t>
  </si>
  <si>
    <t>FLEXIBLE PAVEMENT STRUCTURE REPAIR(6")</t>
  </si>
  <si>
    <t>351-6004</t>
  </si>
  <si>
    <t>FLEXIBLE PAVEMENT STRUCTURE REPAIR(8")</t>
  </si>
  <si>
    <t>354-6045</t>
  </si>
  <si>
    <t>PLANE ASPH CONC PAV(2")</t>
  </si>
  <si>
    <t>450-6103</t>
  </si>
  <si>
    <t>RAIL (TY PR11)</t>
  </si>
  <si>
    <t>LF</t>
  </si>
  <si>
    <t>465-7335</t>
  </si>
  <si>
    <t>INLET (COMP) (ARMOR CURB SLOT)</t>
  </si>
  <si>
    <t>EA</t>
  </si>
  <si>
    <t>465-7336</t>
  </si>
  <si>
    <t>INLET (COMP) (TY SIDEWALK BRIDGE)</t>
  </si>
  <si>
    <t>529-6001</t>
  </si>
  <si>
    <t>CONC CURB (TY I)</t>
  </si>
  <si>
    <t>529-6007</t>
  </si>
  <si>
    <t>CONC CURB &amp; GUTTER (TY I)</t>
  </si>
  <si>
    <t>529-6008</t>
  </si>
  <si>
    <t>CONC CURB &amp; GUTTER (TY II)</t>
  </si>
  <si>
    <t>529-6015</t>
  </si>
  <si>
    <t>CONC CURB (TY C1)</t>
  </si>
  <si>
    <t>529-XXXX</t>
  </si>
  <si>
    <t>CONC CURB (RIBBON)</t>
  </si>
  <si>
    <t>CONC CURB (DRIVEWAY WALL)</t>
  </si>
  <si>
    <t>530-6004</t>
  </si>
  <si>
    <t>DRIVEWAYS (CONC)</t>
  </si>
  <si>
    <t>DRIVEWAYS (ACP)</t>
  </si>
  <si>
    <t>530-XXXX</t>
  </si>
  <si>
    <t>DRIVEWAYS (GRAVEL) (LEVEL-UP)</t>
  </si>
  <si>
    <t>531-6001</t>
  </si>
  <si>
    <t>CONC SIDEWALKS (4")</t>
  </si>
  <si>
    <t>531-XXXX</t>
  </si>
  <si>
    <t>CONC SIDEWALKS (4") (WITH 9"X24" TOEDOWN)</t>
  </si>
  <si>
    <t>531-6004</t>
  </si>
  <si>
    <t>CURB RAMPS (TY 1)</t>
  </si>
  <si>
    <t>531-6005</t>
  </si>
  <si>
    <t>CURB RAMPS (TY 2)</t>
  </si>
  <si>
    <t>531-6010</t>
  </si>
  <si>
    <t>CURB RAMPS (TY 7)</t>
  </si>
  <si>
    <t>540-7015</t>
  </si>
  <si>
    <t>DOWNSTREAM ANCHOR TERMINAL SECTION</t>
  </si>
  <si>
    <t>544-7003</t>
  </si>
  <si>
    <t>GUARDRAIL END TREATMENT (REMOVE)</t>
  </si>
  <si>
    <t>550-6020</t>
  </si>
  <si>
    <t>CHAIN LINK FENCE (INSTALL) (4')</t>
  </si>
  <si>
    <t>560-6004</t>
  </si>
  <si>
    <t>MAILBOX INSTALL-S (TWG-POST) TY 2</t>
  </si>
  <si>
    <t>560-XXXX</t>
  </si>
  <si>
    <t>RELOCATE EXISTING MAILBOX (MASONRY)</t>
  </si>
  <si>
    <t>3076-6001</t>
  </si>
  <si>
    <t>D-GR HMA TY-B PG64-22</t>
  </si>
  <si>
    <t>TON</t>
  </si>
  <si>
    <t>3076-6023</t>
  </si>
  <si>
    <t>D-GR HMA TY-C PG70-22</t>
  </si>
  <si>
    <t>XXX</t>
  </si>
  <si>
    <t>CONCRETE SIDEWALK DRAIN</t>
  </si>
  <si>
    <t>ADJUSTING CHAINLINK VEHICULAR GATE</t>
  </si>
  <si>
    <t>Drainage Items</t>
  </si>
  <si>
    <t>104-6009</t>
  </si>
  <si>
    <t>REMOVING CONC (RIPRAP)</t>
  </si>
  <si>
    <t>110-6002</t>
  </si>
  <si>
    <t>EXCAVATION (CHANNEL)</t>
  </si>
  <si>
    <t>402-6001</t>
  </si>
  <si>
    <t>TRENCH EXCAVATION PROTECTION</t>
  </si>
  <si>
    <t>432-6002</t>
  </si>
  <si>
    <t>RIPRAP (CONC) (5 IN)</t>
  </si>
  <si>
    <t>432-6026</t>
  </si>
  <si>
    <t>RIPRAP (STONE PROTECTION) (18IN)</t>
  </si>
  <si>
    <t>432-6042</t>
  </si>
  <si>
    <t>RIPRAP (CONC) (DISSIPATOR)</t>
  </si>
  <si>
    <t>462-6007</t>
  </si>
  <si>
    <t>CONC BOX CULV (7FT X 2FT)</t>
  </si>
  <si>
    <t>466-6181</t>
  </si>
  <si>
    <t>WINGWALL (PW-1)(HW=6FT)</t>
  </si>
  <si>
    <t>496-6006</t>
  </si>
  <si>
    <t>REMOV STR (HEADWALL)</t>
  </si>
  <si>
    <t>496-6007</t>
  </si>
  <si>
    <t>REMOVE STR (PIPE)</t>
  </si>
  <si>
    <t>Erosion Control Items</t>
  </si>
  <si>
    <t>506-6002</t>
  </si>
  <si>
    <t>ROCK FILTER DAMS (INSTALL) (TY 2)</t>
  </si>
  <si>
    <t>506-6003</t>
  </si>
  <si>
    <t>ROCK FILTER DAMS (INSTALL) (TY 3)</t>
  </si>
  <si>
    <t>506-6011</t>
  </si>
  <si>
    <t>ROCK FILTER DAMS (REMOVE)</t>
  </si>
  <si>
    <t>506-6038</t>
  </si>
  <si>
    <t>TEMP SEDMT CONT FENCE (INSTALL)</t>
  </si>
  <si>
    <t>506-6039</t>
  </si>
  <si>
    <t>TEMP SEDMT CONT FENCE (REMOVE)</t>
  </si>
  <si>
    <t>TEMP GRAVEL FILTER BAG</t>
  </si>
  <si>
    <t>Signage and Pavement Marking Items</t>
  </si>
  <si>
    <t>636-6001</t>
  </si>
  <si>
    <t>ALUMINUM SIGNS (TY A)</t>
  </si>
  <si>
    <t>SF</t>
  </si>
  <si>
    <t>644-6004</t>
  </si>
  <si>
    <t>IN SM RD SN SUP&amp;AM TY10BWG(1)SA(P)</t>
  </si>
  <si>
    <t>644-6060</t>
  </si>
  <si>
    <t>IN SM RD SN SUP&amp;AM TY10BWG(1)SA(T)</t>
  </si>
  <si>
    <t>666-6036</t>
  </si>
  <si>
    <t>REFL PAV MRK TY 1 (W) 8" (SLD) (100MIL)</t>
  </si>
  <si>
    <t>666-6048</t>
  </si>
  <si>
    <t>REFL PAV MRK TY 1 (W) 24" (SLD) (100MIL)</t>
  </si>
  <si>
    <t>666-6054</t>
  </si>
  <si>
    <t>REFL PAV MRK TY 1 (W) (ARROW) (100MIL)</t>
  </si>
  <si>
    <t>666-6147</t>
  </si>
  <si>
    <t>REFL PAV MRK TY 1 (Y) 24" (SLD) (100MIL)</t>
  </si>
  <si>
    <t>666-6156</t>
  </si>
  <si>
    <t>REFL PAV MRK TY 1 (Y) (MED NOSE) (100MIL)</t>
  </si>
  <si>
    <t>666-6346</t>
  </si>
  <si>
    <t>REF PROF PAV MRK TY 1 (Y) 6" (BRK) (100MIL)</t>
  </si>
  <si>
    <t>666-6347</t>
  </si>
  <si>
    <t>REF PROF PAV MRK TY 1 (Y) 6" (SLD) (100MIL)</t>
  </si>
  <si>
    <t>Pedestrian Signal Items</t>
  </si>
  <si>
    <t>618-7060</t>
  </si>
  <si>
    <t>CONDT (PVC) (SCH 80) (3")</t>
  </si>
  <si>
    <t>620-7009</t>
  </si>
  <si>
    <t>ELEC CONDR (NO.6) BARE</t>
  </si>
  <si>
    <t>680-7011</t>
  </si>
  <si>
    <t>INSTALL HWY TRF SIG (UPGRADE)</t>
  </si>
  <si>
    <t>682-7018</t>
  </si>
  <si>
    <t>PED SIG SEC (LED)(COUNTDOWN)</t>
  </si>
  <si>
    <t>684-7009</t>
  </si>
  <si>
    <t>TRF SIG CBL (TY A)(12 AWG)(4 CONDR)</t>
  </si>
  <si>
    <t>684-7080</t>
  </si>
  <si>
    <t>TRF SIG CBL (TY C)(14 AWG)(2 CONDR)</t>
  </si>
  <si>
    <t>687-7001</t>
  </si>
  <si>
    <t>PED POLE ASSEMBLY</t>
  </si>
  <si>
    <t>688-7001</t>
  </si>
  <si>
    <t>PED DETECT PUSH BUTTON (APS)</t>
  </si>
  <si>
    <t>Traffic Control Items</t>
  </si>
  <si>
    <t>502-6001</t>
  </si>
  <si>
    <t>BARRICADES, SIGNS AND TRAFFIC HANDLING</t>
  </si>
  <si>
    <t>Miscellaneous Items</t>
  </si>
  <si>
    <t>500-6001</t>
  </si>
  <si>
    <t>MOBILIZATION</t>
  </si>
  <si>
    <t>LS</t>
  </si>
  <si>
    <t xml:space="preserve">CITY TOTAL </t>
  </si>
  <si>
    <t>NBU - WATER AND WASTEWATER IMPROVEMENTS
SAN ANTONIO STREET REHABILITATION PHASE 3 PROJECT</t>
  </si>
  <si>
    <t>Water Items</t>
  </si>
  <si>
    <t>121.1 (NBU)</t>
  </si>
  <si>
    <t>TRENCH SAFETY SYSTEMS (ALL DEPTHS)</t>
  </si>
  <si>
    <t>505.1 (NBU)</t>
  </si>
  <si>
    <t>24" DIA. STEEL ENCASEMENT PIPE (OPEN CUT)</t>
  </si>
  <si>
    <t>510.1 (NBU)</t>
  </si>
  <si>
    <t>PIPE, 4" DIA. (PVC C-900 DR 18) (ALL DEPTHS), INCLUDING EXCAVATION AND BACKFILL</t>
  </si>
  <si>
    <t>PIPE, 6" DIA. (PVC C-900 DR 18) (ALL DEPTHS), INCLUDING EXCAVATION AND BACKFILL</t>
  </si>
  <si>
    <t>PIPE, 8" DIA. (PVC C-900 DR 18) (ALL DEPTHS), INCLUDING EXCAVATION AND BACKFILL</t>
  </si>
  <si>
    <t>PIPE, 12" DIA. (PVC C-900 DR 18) (ALL DEPTHS), INCLUDING EXCAVATION AND BACKFILL</t>
  </si>
  <si>
    <t>CARRIER PIPE, 12" DIA. (PVC C-900 DR 18) (INSTALLED IN CASING), INCLUDING SPACERS AND JOINT RESTRAINTS</t>
  </si>
  <si>
    <t>PIPE, 12" DIA. (DI AWWA C151) (ALL DEPTHS), INCLUDING EXCAVATION AND BACKFILL</t>
  </si>
  <si>
    <t>PIPE, 18" DIA. (CSC) (EXISTING TYPE) (ALL DEPTHS), INCLUDING EXCAVATION AND BACKFILL</t>
  </si>
  <si>
    <t>510.2 (NBU)</t>
  </si>
  <si>
    <t>WET CONNECTIONS, 3" DIA. X 3" DIA.</t>
  </si>
  <si>
    <t>WET CONNECTIONS, 4" DIA. X 4" DIA.</t>
  </si>
  <si>
    <t>WET CONNECTIONS, 6" DIA. X 6" DIA.</t>
  </si>
  <si>
    <t>WET CONNECTIONS, 8" DIA. X 8" DIA.</t>
  </si>
  <si>
    <t>WET CONNECTIONS, 12" DIA. X 12" DIA.</t>
  </si>
  <si>
    <t>WET CONNECTIONS, 18" DIA. X 12" DIA.</t>
  </si>
  <si>
    <t>510.3 (NBU)</t>
  </si>
  <si>
    <t>CUT-IN TEE, 18" DIA. X 12" DIA.</t>
  </si>
  <si>
    <t>510.4 (NBU)</t>
  </si>
  <si>
    <t>DUCTILE IRON FITTINGS 4 INCH THROUGH 24 INCH</t>
  </si>
  <si>
    <t>510.5 (NBU)</t>
  </si>
  <si>
    <t>ABANDON AND GROUT FILL, 6" DIA. WATER MAIN</t>
  </si>
  <si>
    <t>ABANDON AND GROUT FILL, 8" DIA. WATER MAIN</t>
  </si>
  <si>
    <t>510.6 (NBU)</t>
  </si>
  <si>
    <t>RELAY 1" SERVICE (SHORT)</t>
  </si>
  <si>
    <t>RELAY 1" SERVICE (LONG)</t>
  </si>
  <si>
    <t>RELAY 1.5" SERVICE (LONG)</t>
  </si>
  <si>
    <t>RELAY 2.5" SERVICE (LONG)</t>
  </si>
  <si>
    <t>NEW 1" UNMETERED SERVICE (SHORT)</t>
  </si>
  <si>
    <t>NEW 1" UNMETERED SERVICE (LONG)</t>
  </si>
  <si>
    <t>510.7 (NBU)</t>
  </si>
  <si>
    <t>RELOCATE METER</t>
  </si>
  <si>
    <t>511.1 (NBU)</t>
  </si>
  <si>
    <t>GATE VALVE, 6" DIA.</t>
  </si>
  <si>
    <t>GATE VALVE, 8" DIA.</t>
  </si>
  <si>
    <t>GATE VALVE, 12" DIA.</t>
  </si>
  <si>
    <t>511.2 (NBU)</t>
  </si>
  <si>
    <t>FIRE HYDRANTS</t>
  </si>
  <si>
    <t>522.1 (NBU)</t>
  </si>
  <si>
    <t>PRE-CAST CONCRETE VAULT, 3'X5' (INCLUDING PIPE AND VALVE ASSEMBLY)</t>
  </si>
  <si>
    <t>Wastewater Items</t>
  </si>
  <si>
    <t>304.1 (NBU)</t>
  </si>
  <si>
    <t>NEW CONCRETE PRECAST MANHOLE CONSTRUCTION, 4' DIA.</t>
  </si>
  <si>
    <t>304.2 (NBU)</t>
  </si>
  <si>
    <t>NEW CONCRETE PRECAST DROP MANHOLE CONSTRUCTION, 4' DIA.</t>
  </si>
  <si>
    <t>304.3 (NBU)</t>
  </si>
  <si>
    <t>EXTRA DEPTH CONCRETE PRECAST MANHOLE, 4' DIA.</t>
  </si>
  <si>
    <t>VF</t>
  </si>
  <si>
    <t>EXTRA DEPTH CONCRETE PRECAST DROP MANHOLE, 4' DIA.</t>
  </si>
  <si>
    <t>304.4 (NBU)</t>
  </si>
  <si>
    <t>ABANDONMENT OF EXISTING MANHOLES</t>
  </si>
  <si>
    <t>330.1 (NBU)</t>
  </si>
  <si>
    <t>WASTEWATER BY-PASS PUMPING</t>
  </si>
  <si>
    <t>18" DIA. STEEL ENCASEMENT PIPE (OPEN CUT)</t>
  </si>
  <si>
    <t>30" DIA. STEEL ENCASEMENT PIPE (OPEN CUT)</t>
  </si>
  <si>
    <t>PIPE, 8" DIA. (PVC SDR 26 ASTM D3034) (ALL DEPTHS), INCLUDING EXCAVATION AND BACKFILL</t>
  </si>
  <si>
    <t>PIPE, 8" DIA. (PVC SDR 26 ASTM D2241 160 PSI) (ALL DEPTHS), INCLUDING EXCAVATION AND BACKFILL</t>
  </si>
  <si>
    <t>CARRIER PIPE, 8" DIA. (PVC SDR 26 ASTM D3034) (INSTALLED IN CASING), INCLUDING SPACERS</t>
  </si>
  <si>
    <t>PIPE, 15" DIA. (PVC SDR ASTM D3034) (ALL DEPTHS), INCLUDING EXCAVATION AND BACKFILL</t>
  </si>
  <si>
    <t>CARRIER PIPE, 15" DIA. (PVC SDR ASTM D3034) (INSTALLED IN CASING), INCLUDING SPACERS</t>
  </si>
  <si>
    <t>ABANDON AND GROUT FILL, 6" DIA. SEWER MAIN</t>
  </si>
  <si>
    <t>ABANDON AND GROUT FILL, 8" DIA. SEWER MAIN</t>
  </si>
  <si>
    <t>ABANDON AND GROUT FILL, 15" DIA. SEWER MAIN</t>
  </si>
  <si>
    <t>510.8 (NBU)</t>
  </si>
  <si>
    <t>INSTALL/RECONNECT SEWER LATERAL SERVICE (6" DIA.)</t>
  </si>
  <si>
    <t>510.9 (NBU)</t>
  </si>
  <si>
    <t>TWO-WAY CLEANOUT</t>
  </si>
  <si>
    <t>Repair Items</t>
  </si>
  <si>
    <t>DRIVEWAYS (GRAVEL) (6")</t>
  </si>
  <si>
    <t>REMOVE AND REPLACE EXISTING METAL GATE</t>
  </si>
  <si>
    <t>General Items</t>
  </si>
  <si>
    <t>PREPARING RIGHT OF WAY</t>
  </si>
  <si>
    <t xml:space="preserve">NBU TOTAL </t>
  </si>
  <si>
    <t>TOTAL PROPOSALS - BOTH CITY AND NBU</t>
  </si>
  <si>
    <t>Company Name:</t>
  </si>
  <si>
    <t xml:space="preserve"> </t>
  </si>
  <si>
    <t>Proposers Name:</t>
  </si>
  <si>
    <t>Signed By:</t>
  </si>
  <si>
    <t>(Authorized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</si>
</sst>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 ;\(&quot;$&quot;#,##0.00\)"/>
    <numFmt numFmtId="166" formatCode="#,##0.0"/>
  </numFmts>
  <fonts count="2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9"/>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
      <b/>
      <sz val="12"/>
      <color theme="1"/>
      <name val="Arial"/>
      <family val="2"/>
    </font>
  </fonts>
  <fills count="4">
    <fill>
      <patternFill patternType="none"/>
    </fill>
    <fill>
      <patternFill patternType="gray125"/>
    </fill>
    <fill>
      <patternFill patternType="solid">
        <fgColor rgb="FFC00000"/>
        <bgColor indexed="64"/>
      </patternFill>
    </fill>
    <fill>
      <patternFill patternType="solid">
        <fgColor rgb="FFFF00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4" fillId="0" borderId="0"/>
    <xf numFmtId="0" fontId="10" fillId="0" borderId="0"/>
    <xf numFmtId="0" fontId="10" fillId="0" borderId="0"/>
    <xf numFmtId="44" fontId="5"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0" fillId="0" borderId="0"/>
  </cellStyleXfs>
  <cellXfs count="100">
    <xf numFmtId="0" fontId="0" fillId="0" borderId="0" xfId="0"/>
    <xf numFmtId="0" fontId="4" fillId="0" borderId="0" xfId="1"/>
    <xf numFmtId="0" fontId="9"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vertical="center"/>
    </xf>
    <xf numFmtId="0" fontId="13" fillId="0" borderId="0" xfId="0" applyFont="1"/>
    <xf numFmtId="0" fontId="13" fillId="0" borderId="0" xfId="0" applyFont="1" applyAlignment="1">
      <alignment horizontal="center"/>
    </xf>
    <xf numFmtId="0" fontId="13" fillId="0" borderId="0" xfId="0" applyFont="1" applyAlignment="1">
      <alignment horizontal="right"/>
    </xf>
    <xf numFmtId="0" fontId="11" fillId="0" borderId="0" xfId="0" applyFont="1"/>
    <xf numFmtId="2" fontId="0" fillId="0" borderId="0" xfId="0" applyNumberFormat="1" applyAlignment="1">
      <alignment horizontal="right" vertical="center" wrapText="1"/>
    </xf>
    <xf numFmtId="2" fontId="0" fillId="0" borderId="0" xfId="0" applyNumberFormat="1" applyAlignment="1">
      <alignment horizontal="right"/>
    </xf>
    <xf numFmtId="2" fontId="13" fillId="0" borderId="0" xfId="0" applyNumberFormat="1" applyFont="1" applyAlignment="1">
      <alignment horizontal="right"/>
    </xf>
    <xf numFmtId="0" fontId="0" fillId="0" borderId="3" xfId="0" applyBorder="1" applyAlignment="1">
      <alignment horizontal="left" vertical="center"/>
    </xf>
    <xf numFmtId="0" fontId="0" fillId="0" borderId="3" xfId="0" applyBorder="1" applyAlignment="1">
      <alignment horizontal="left" vertical="top"/>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2" fontId="19" fillId="0" borderId="3" xfId="0" applyNumberFormat="1" applyFont="1" applyBorder="1" applyAlignment="1">
      <alignment horizontal="right" vertical="center" wrapText="1"/>
    </xf>
    <xf numFmtId="0" fontId="11" fillId="0" borderId="0" xfId="0" applyFont="1" applyAlignment="1">
      <alignment horizontal="right"/>
    </xf>
    <xf numFmtId="164" fontId="11" fillId="0" borderId="0" xfId="4" applyNumberFormat="1" applyFont="1" applyBorder="1" applyAlignment="1"/>
    <xf numFmtId="0" fontId="0" fillId="2" borderId="0" xfId="0" applyFill="1"/>
    <xf numFmtId="0" fontId="11" fillId="2" borderId="0" xfId="0" applyFont="1" applyFill="1" applyAlignment="1">
      <alignment horizontal="right"/>
    </xf>
    <xf numFmtId="164" fontId="11" fillId="2" borderId="0" xfId="4" applyNumberFormat="1" applyFont="1" applyFill="1" applyBorder="1" applyAlignment="1"/>
    <xf numFmtId="164" fontId="11" fillId="0" borderId="0" xfId="4" applyNumberFormat="1" applyFont="1" applyFill="1" applyBorder="1" applyAlignment="1"/>
    <xf numFmtId="0" fontId="0" fillId="0" borderId="3" xfId="0" applyBorder="1" applyAlignment="1">
      <alignment horizontal="center"/>
    </xf>
    <xf numFmtId="0" fontId="0" fillId="2" borderId="5" xfId="0" applyFill="1" applyBorder="1"/>
    <xf numFmtId="0" fontId="0" fillId="2" borderId="6" xfId="0" applyFill="1" applyBorder="1"/>
    <xf numFmtId="0" fontId="5" fillId="2" borderId="6" xfId="2" applyFont="1" applyFill="1" applyBorder="1" applyAlignment="1">
      <alignment horizontal="center"/>
    </xf>
    <xf numFmtId="0" fontId="11" fillId="2" borderId="6" xfId="0" applyFont="1" applyFill="1" applyBorder="1" applyAlignment="1">
      <alignment horizontal="right" vertical="center"/>
    </xf>
    <xf numFmtId="0" fontId="0" fillId="2" borderId="7" xfId="0" applyFill="1" applyBorder="1"/>
    <xf numFmtId="0" fontId="0" fillId="0" borderId="13" xfId="0" applyBorder="1"/>
    <xf numFmtId="0" fontId="18" fillId="0" borderId="0" xfId="0" applyFont="1"/>
    <xf numFmtId="0" fontId="18" fillId="0" borderId="0" xfId="0" applyFont="1" applyAlignment="1">
      <alignment horizontal="right"/>
    </xf>
    <xf numFmtId="2" fontId="18" fillId="0" borderId="0" xfId="0" applyNumberFormat="1" applyFont="1" applyAlignment="1">
      <alignment horizontal="right"/>
    </xf>
    <xf numFmtId="0" fontId="18" fillId="0" borderId="14" xfId="0" applyFont="1" applyBorder="1" applyAlignment="1">
      <alignment horizontal="right"/>
    </xf>
    <xf numFmtId="0" fontId="0" fillId="0" borderId="15" xfId="0" applyBorder="1"/>
    <xf numFmtId="44" fontId="11" fillId="0" borderId="3" xfId="4" applyFont="1" applyFill="1" applyBorder="1" applyAlignment="1">
      <alignment vertical="center"/>
    </xf>
    <xf numFmtId="165" fontId="16" fillId="0" borderId="0" xfId="0" applyNumberFormat="1" applyFont="1" applyAlignment="1">
      <alignment horizontal="left"/>
    </xf>
    <xf numFmtId="0" fontId="17" fillId="0" borderId="0" xfId="0" applyFont="1" applyAlignment="1">
      <alignment horizontal="right"/>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12" fillId="0" borderId="0" xfId="0" applyFont="1"/>
    <xf numFmtId="0" fontId="12" fillId="0" borderId="0" xfId="0" applyFont="1" applyAlignment="1">
      <alignment horizontal="center"/>
    </xf>
    <xf numFmtId="0" fontId="12" fillId="0" borderId="0" xfId="0" applyFont="1" applyAlignment="1">
      <alignment horizontal="right"/>
    </xf>
    <xf numFmtId="2" fontId="12" fillId="0" borderId="0" xfId="0" applyNumberFormat="1" applyFont="1" applyAlignment="1">
      <alignment horizontal="right"/>
    </xf>
    <xf numFmtId="0" fontId="12" fillId="0" borderId="14" xfId="0" applyFont="1" applyBorder="1" applyAlignment="1">
      <alignment horizontal="right"/>
    </xf>
    <xf numFmtId="0" fontId="14" fillId="0" borderId="1" xfId="0" applyFont="1" applyBorder="1"/>
    <xf numFmtId="0" fontId="14" fillId="0" borderId="1" xfId="0" applyFont="1" applyBorder="1" applyAlignment="1">
      <alignment horizontal="center"/>
    </xf>
    <xf numFmtId="2" fontId="14" fillId="0" borderId="1" xfId="0" applyNumberFormat="1" applyFont="1" applyBorder="1" applyAlignment="1">
      <alignment horizontal="right"/>
    </xf>
    <xf numFmtId="0" fontId="14" fillId="0" borderId="16" xfId="0" applyFont="1" applyBorder="1" applyAlignment="1">
      <alignment horizontal="right"/>
    </xf>
    <xf numFmtId="0" fontId="6" fillId="2" borderId="6" xfId="2" applyFont="1" applyFill="1" applyBorder="1" applyAlignment="1">
      <alignment horizontal="center"/>
    </xf>
    <xf numFmtId="0" fontId="0" fillId="0" borderId="3" xfId="0" applyBorder="1" applyAlignment="1">
      <alignment horizontal="left"/>
    </xf>
    <xf numFmtId="2" fontId="0" fillId="0" borderId="3" xfId="0" applyNumberFormat="1" applyBorder="1" applyAlignment="1">
      <alignment horizontal="right"/>
    </xf>
    <xf numFmtId="0" fontId="0" fillId="0" borderId="3" xfId="0" applyBorder="1" applyAlignment="1">
      <alignment horizontal="left" wrapText="1"/>
    </xf>
    <xf numFmtId="0" fontId="18" fillId="0" borderId="0" xfId="0" applyFont="1" applyAlignment="1">
      <alignment horizontal="center"/>
    </xf>
    <xf numFmtId="0" fontId="0" fillId="0" borderId="0" xfId="0" applyAlignment="1">
      <alignment horizontal="left" vertical="top" wrapText="1"/>
    </xf>
    <xf numFmtId="0" fontId="0" fillId="0" borderId="0" xfId="0" applyAlignment="1">
      <alignment vertical="center" wrapText="1"/>
    </xf>
    <xf numFmtId="0" fontId="19" fillId="3" borderId="3" xfId="0" applyFont="1" applyFill="1" applyBorder="1" applyAlignment="1">
      <alignment horizontal="center" vertical="center"/>
    </xf>
    <xf numFmtId="0" fontId="19" fillId="3" borderId="3" xfId="0" applyFont="1" applyFill="1" applyBorder="1" applyAlignment="1">
      <alignment horizontal="center" vertical="center" wrapText="1"/>
    </xf>
    <xf numFmtId="2" fontId="19" fillId="3" borderId="3" xfId="0" applyNumberFormat="1" applyFont="1" applyFill="1" applyBorder="1" applyAlignment="1">
      <alignment horizontal="center" vertical="center" wrapText="1"/>
    </xf>
    <xf numFmtId="0" fontId="0" fillId="3" borderId="3" xfId="0" applyFill="1" applyBorder="1" applyAlignment="1">
      <alignment horizontal="center"/>
    </xf>
    <xf numFmtId="0" fontId="0" fillId="3" borderId="3" xfId="0" applyFill="1" applyBorder="1"/>
    <xf numFmtId="4" fontId="0" fillId="3" borderId="3" xfId="0" applyNumberFormat="1" applyFill="1" applyBorder="1" applyAlignment="1">
      <alignment horizontal="right"/>
    </xf>
    <xf numFmtId="0" fontId="0" fillId="3" borderId="3" xfId="0" applyFill="1" applyBorder="1" applyAlignment="1">
      <alignment horizontal="center" vertical="center"/>
    </xf>
    <xf numFmtId="44" fontId="11" fillId="3" borderId="18" xfId="4" applyFont="1" applyFill="1" applyBorder="1" applyAlignment="1">
      <alignment vertical="center"/>
    </xf>
    <xf numFmtId="0" fontId="0" fillId="0" borderId="0" xfId="0" applyAlignment="1">
      <alignment horizontal="center" vertical="top" wrapText="1"/>
    </xf>
    <xf numFmtId="0" fontId="6" fillId="0" borderId="0" xfId="0" applyFont="1" applyAlignment="1">
      <alignment horizontal="center"/>
    </xf>
    <xf numFmtId="0" fontId="0" fillId="0" borderId="2" xfId="0" applyBorder="1" applyAlignment="1">
      <alignment horizontal="center" vertical="top"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vertical="top" wrapText="1"/>
    </xf>
    <xf numFmtId="0" fontId="0" fillId="0" borderId="1" xfId="0" applyBorder="1" applyAlignment="1">
      <alignment horizontal="center" vertical="top" wrapText="1"/>
    </xf>
    <xf numFmtId="0" fontId="11" fillId="3" borderId="4" xfId="0" applyFont="1" applyFill="1" applyBorder="1" applyAlignment="1">
      <alignment horizontal="right"/>
    </xf>
    <xf numFmtId="0" fontId="11" fillId="3" borderId="2" xfId="0" applyFont="1" applyFill="1" applyBorder="1" applyAlignment="1">
      <alignment horizontal="right"/>
    </xf>
    <xf numFmtId="0" fontId="11" fillId="3" borderId="19" xfId="0" applyFont="1" applyFill="1" applyBorder="1" applyAlignment="1">
      <alignment horizontal="right"/>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44" fontId="11" fillId="0" borderId="8" xfId="4" applyFont="1" applyBorder="1" applyAlignment="1">
      <alignment horizontal="center"/>
    </xf>
    <xf numFmtId="44" fontId="11" fillId="0" borderId="10" xfId="4" applyFont="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8" fillId="0" borderId="0" xfId="0" applyFont="1" applyAlignment="1">
      <alignment horizontal="left" wrapText="1"/>
    </xf>
    <xf numFmtId="0" fontId="20" fillId="3" borderId="3" xfId="0" applyFont="1" applyFill="1" applyBorder="1" applyAlignment="1">
      <alignment horizontal="center" vertical="center"/>
    </xf>
    <xf numFmtId="0" fontId="7" fillId="0" borderId="0" xfId="1" applyFont="1" applyAlignment="1">
      <alignment horizontal="center" vertical="center" wrapText="1"/>
    </xf>
    <xf numFmtId="0" fontId="6" fillId="3" borderId="1" xfId="0" applyFont="1" applyFill="1" applyBorder="1" applyAlignment="1">
      <alignment horizontal="center" vertical="center" wrapText="1"/>
    </xf>
    <xf numFmtId="0" fontId="11" fillId="0" borderId="4" xfId="0" applyFont="1" applyBorder="1" applyAlignment="1">
      <alignment horizontal="right"/>
    </xf>
    <xf numFmtId="0" fontId="11" fillId="0" borderId="2" xfId="0" applyFont="1" applyBorder="1" applyAlignment="1">
      <alignment horizontal="right"/>
    </xf>
    <xf numFmtId="0" fontId="20" fillId="0" borderId="3" xfId="0" applyFont="1" applyBorder="1" applyAlignment="1">
      <alignment horizontal="center" vertical="center"/>
    </xf>
    <xf numFmtId="0" fontId="18" fillId="0" borderId="0" xfId="0" applyFont="1" applyAlignment="1">
      <alignment horizontal="center"/>
    </xf>
    <xf numFmtId="0" fontId="18" fillId="0" borderId="14" xfId="0" applyFont="1" applyBorder="1" applyAlignment="1">
      <alignment horizontal="center"/>
    </xf>
    <xf numFmtId="0" fontId="17" fillId="0" borderId="0" xfId="0" applyFont="1" applyAlignment="1">
      <alignment horizontal="center"/>
    </xf>
    <xf numFmtId="0" fontId="17" fillId="0" borderId="14" xfId="0" applyFont="1" applyBorder="1" applyAlignment="1">
      <alignment horizontal="center"/>
    </xf>
    <xf numFmtId="0" fontId="18" fillId="0" borderId="0" xfId="0" applyFont="1" applyAlignment="1">
      <alignment horizontal="left" vertical="top" wrapText="1"/>
    </xf>
    <xf numFmtId="0" fontId="18" fillId="0" borderId="14" xfId="0" applyFont="1" applyBorder="1" applyAlignment="1">
      <alignment horizontal="left" vertical="top" wrapText="1"/>
    </xf>
  </cellXfs>
  <cellStyles count="11">
    <cellStyle name="Currency" xfId="4" builtinId="4"/>
    <cellStyle name="Normal" xfId="0" builtinId="0"/>
    <cellStyle name="Normal 2 2 2" xfId="3" xr:uid="{FD15F863-D918-4A44-BDA1-0A55307FFA2C}"/>
    <cellStyle name="Normal 3" xfId="2" xr:uid="{4E9E8637-1A14-4BA1-BF2A-774DF4CBE115}"/>
    <cellStyle name="Normal 3 2" xfId="10" xr:uid="{D1C189CD-8E77-4199-9DAF-D0A38AE00C63}"/>
    <cellStyle name="Normal 4" xfId="1" xr:uid="{D2594622-553E-40CF-915E-BFCCEA51187E}"/>
    <cellStyle name="Normal 4 2" xfId="5" xr:uid="{0A254138-08D5-411F-8535-FD6999AC7F7D}"/>
    <cellStyle name="Normal 4 2 2" xfId="8" xr:uid="{AAEA38AC-0A6E-4986-ACB8-413B06C6E7E0}"/>
    <cellStyle name="Normal 4 3" xfId="6" xr:uid="{B69A450D-2C9B-4CBC-8145-BC332F1D3AE9}"/>
    <cellStyle name="Normal 4 3 2" xfId="9" xr:uid="{C6B990DE-1F8E-46CA-87AA-8670A9A0F4A1}"/>
    <cellStyle name="Normal 4 4" xfId="7" xr:uid="{83C6C5EC-FD41-4B78-B351-9D1C6C201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184"/>
  <sheetViews>
    <sheetView tabSelected="1" zoomScale="70" zoomScaleNormal="70" zoomScaleSheetLayoutView="100" zoomScalePageLayoutView="55" workbookViewId="0">
      <selection activeCell="J111" sqref="J111"/>
    </sheetView>
  </sheetViews>
  <sheetFormatPr defaultRowHeight="15"/>
  <cols>
    <col min="1" max="1" width="8.21875" customWidth="1"/>
    <col min="2" max="2" width="17.33203125" customWidth="1"/>
    <col min="3" max="3" width="91" style="4" customWidth="1"/>
    <col min="4" max="4" width="11" customWidth="1"/>
    <col min="5" max="5" width="11" style="14"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c r="A1" s="74" t="s">
        <v>0</v>
      </c>
      <c r="B1" s="74"/>
      <c r="C1" s="74"/>
      <c r="D1" s="74"/>
      <c r="E1" s="74"/>
      <c r="F1" s="74"/>
      <c r="G1" s="74"/>
    </row>
    <row r="2" spans="1:7" ht="35.25" customHeight="1">
      <c r="A2" s="69"/>
      <c r="B2" s="69"/>
      <c r="C2" s="69"/>
      <c r="D2" s="69"/>
      <c r="E2" s="69"/>
      <c r="F2" s="69"/>
      <c r="G2" s="69"/>
    </row>
    <row r="3" spans="1:7" ht="52.5" customHeight="1">
      <c r="A3" s="74" t="s">
        <v>1</v>
      </c>
      <c r="B3" s="74"/>
      <c r="C3" s="74"/>
      <c r="D3" s="74"/>
      <c r="E3" s="74"/>
      <c r="F3" s="74"/>
      <c r="G3" s="74"/>
    </row>
    <row r="4" spans="1:7" ht="29.25" customHeight="1">
      <c r="A4" s="69"/>
      <c r="B4" s="69"/>
      <c r="C4" s="7" t="s">
        <v>2</v>
      </c>
      <c r="D4" s="6" t="s">
        <v>3</v>
      </c>
      <c r="E4" s="75"/>
      <c r="F4" s="75"/>
      <c r="G4" s="59"/>
    </row>
    <row r="5" spans="1:7" ht="29.25" customHeight="1">
      <c r="A5" s="69"/>
      <c r="B5" s="69"/>
      <c r="C5" s="7" t="s">
        <v>4</v>
      </c>
      <c r="D5" s="6" t="s">
        <v>3</v>
      </c>
      <c r="E5" s="71"/>
      <c r="F5" s="71"/>
      <c r="G5" s="59"/>
    </row>
    <row r="6" spans="1:7" ht="29.25" customHeight="1">
      <c r="A6" s="69"/>
      <c r="B6" s="69"/>
      <c r="C6" s="7" t="s">
        <v>5</v>
      </c>
      <c r="D6" s="6" t="s">
        <v>3</v>
      </c>
      <c r="E6" s="71"/>
      <c r="F6" s="71"/>
      <c r="G6" s="59"/>
    </row>
    <row r="7" spans="1:7" ht="29.25" customHeight="1">
      <c r="A7" s="69"/>
      <c r="B7" s="69"/>
      <c r="C7" s="7" t="s">
        <v>6</v>
      </c>
      <c r="D7" s="6" t="s">
        <v>3</v>
      </c>
      <c r="E7" s="71"/>
      <c r="F7" s="71"/>
      <c r="G7" s="59"/>
    </row>
    <row r="8" spans="1:7" ht="81.75" customHeight="1">
      <c r="A8" s="72"/>
      <c r="B8" s="72"/>
      <c r="C8" s="72"/>
      <c r="D8" s="72"/>
      <c r="E8" s="72"/>
      <c r="F8" s="72"/>
      <c r="G8" s="72"/>
    </row>
    <row r="9" spans="1:7" ht="35.25" customHeight="1">
      <c r="A9" s="12" t="s">
        <v>7</v>
      </c>
      <c r="B9" s="72"/>
      <c r="C9" s="72"/>
      <c r="D9" s="72"/>
      <c r="E9" s="72"/>
      <c r="F9" s="72"/>
    </row>
    <row r="10" spans="1:7" ht="54.75" customHeight="1">
      <c r="A10" s="8">
        <v>1</v>
      </c>
      <c r="B10" s="73" t="s">
        <v>8</v>
      </c>
      <c r="C10" s="73"/>
      <c r="D10" s="73"/>
      <c r="E10" s="73"/>
      <c r="F10" s="73"/>
    </row>
    <row r="11" spans="1:7" ht="5.25" customHeight="1">
      <c r="A11" s="8"/>
      <c r="B11" s="60"/>
      <c r="C11" s="60"/>
      <c r="D11" s="60"/>
      <c r="E11" s="13"/>
      <c r="F11" s="60"/>
    </row>
    <row r="12" spans="1:7" ht="41.25" customHeight="1">
      <c r="A12" s="8">
        <v>2</v>
      </c>
      <c r="B12" s="73" t="s">
        <v>9</v>
      </c>
      <c r="C12" s="73"/>
      <c r="D12" s="73"/>
      <c r="E12" s="73"/>
      <c r="F12" s="73"/>
    </row>
    <row r="13" spans="1:7" ht="5.25" customHeight="1">
      <c r="A13" s="8"/>
      <c r="B13" s="60"/>
      <c r="C13" s="60"/>
      <c r="D13" s="60"/>
      <c r="E13" s="13"/>
      <c r="F13" s="60"/>
    </row>
    <row r="14" spans="1:7" ht="58.5" customHeight="1">
      <c r="A14" s="8">
        <v>3</v>
      </c>
      <c r="B14" s="73" t="s">
        <v>10</v>
      </c>
      <c r="C14" s="73"/>
      <c r="D14" s="73"/>
      <c r="E14" s="73"/>
      <c r="F14" s="73"/>
    </row>
    <row r="15" spans="1:7" ht="15" customHeight="1">
      <c r="A15" s="70"/>
      <c r="B15" s="70"/>
      <c r="C15" s="70"/>
      <c r="D15" s="70"/>
      <c r="E15" s="70"/>
      <c r="F15" s="70"/>
      <c r="G15" s="70"/>
    </row>
    <row r="16" spans="1:7" s="1" customFormat="1" ht="29.25" customHeight="1">
      <c r="A16" s="70"/>
      <c r="B16" s="70"/>
      <c r="C16" s="70"/>
      <c r="D16" s="70"/>
      <c r="E16" s="70"/>
      <c r="F16" s="70"/>
      <c r="G16" s="70"/>
    </row>
    <row r="17" spans="1:8" s="1" customFormat="1" ht="39.950000000000003" customHeight="1">
      <c r="A17" s="89" t="s">
        <v>11</v>
      </c>
      <c r="B17" s="89"/>
      <c r="C17" s="89"/>
      <c r="D17" s="89"/>
      <c r="E17" s="89"/>
      <c r="F17" s="89"/>
      <c r="G17" s="89"/>
    </row>
    <row r="18" spans="1:8" s="3" customFormat="1" ht="33" customHeight="1">
      <c r="B18" s="87" t="s">
        <v>12</v>
      </c>
      <c r="C18" s="87"/>
      <c r="D18" s="87"/>
      <c r="E18" s="87"/>
      <c r="F18" s="87"/>
      <c r="G18" s="87"/>
      <c r="H18" s="2"/>
    </row>
    <row r="19" spans="1:8" s="3" customFormat="1" ht="33.6" customHeight="1">
      <c r="A19" s="18" t="s">
        <v>13</v>
      </c>
      <c r="B19" s="19" t="s">
        <v>14</v>
      </c>
      <c r="C19" s="18" t="s">
        <v>15</v>
      </c>
      <c r="D19" s="18" t="s">
        <v>16</v>
      </c>
      <c r="E19" s="20" t="s">
        <v>17</v>
      </c>
      <c r="F19" s="19" t="s">
        <v>18</v>
      </c>
      <c r="G19" s="19" t="s">
        <v>19</v>
      </c>
      <c r="H19" s="2"/>
    </row>
    <row r="20" spans="1:8" s="3" customFormat="1" ht="33.6" customHeight="1">
      <c r="A20" s="93" t="s">
        <v>20</v>
      </c>
      <c r="B20" s="93"/>
      <c r="C20" s="93"/>
      <c r="D20" s="93"/>
      <c r="E20" s="93"/>
      <c r="F20" s="93"/>
      <c r="G20" s="93"/>
      <c r="H20" s="2"/>
    </row>
    <row r="21" spans="1:8" s="3" customFormat="1" ht="33.6" customHeight="1">
      <c r="A21" s="27">
        <v>1</v>
      </c>
      <c r="B21" s="55" t="s">
        <v>21</v>
      </c>
      <c r="C21" s="55" t="s">
        <v>22</v>
      </c>
      <c r="D21" s="27" t="s">
        <v>23</v>
      </c>
      <c r="E21" s="56">
        <v>37</v>
      </c>
      <c r="F21" s="16"/>
      <c r="G21" s="16"/>
      <c r="H21" s="2"/>
    </row>
    <row r="22" spans="1:8" s="3" customFormat="1" ht="33.6" customHeight="1">
      <c r="A22" s="27">
        <f>A21+1</f>
        <v>2</v>
      </c>
      <c r="B22" s="55" t="s">
        <v>24</v>
      </c>
      <c r="C22" s="55" t="s">
        <v>25</v>
      </c>
      <c r="D22" s="27" t="s">
        <v>26</v>
      </c>
      <c r="E22" s="56">
        <v>287</v>
      </c>
      <c r="F22" s="17"/>
      <c r="G22" s="17"/>
      <c r="H22" s="2"/>
    </row>
    <row r="23" spans="1:8" s="3" customFormat="1" ht="33.6" customHeight="1">
      <c r="A23" s="27">
        <f t="shared" ref="A23:A88" si="0">A22+1</f>
        <v>3</v>
      </c>
      <c r="B23" s="55" t="s">
        <v>27</v>
      </c>
      <c r="C23" s="55" t="s">
        <v>28</v>
      </c>
      <c r="D23" s="27" t="s">
        <v>29</v>
      </c>
      <c r="E23" s="56">
        <v>6445</v>
      </c>
      <c r="F23" s="17"/>
      <c r="G23" s="17"/>
      <c r="H23" s="2"/>
    </row>
    <row r="24" spans="1:8" s="3" customFormat="1" ht="33.6" customHeight="1">
      <c r="A24" s="27">
        <f t="shared" si="0"/>
        <v>4</v>
      </c>
      <c r="B24" s="55" t="s">
        <v>30</v>
      </c>
      <c r="C24" s="55" t="s">
        <v>31</v>
      </c>
      <c r="D24" s="27" t="s">
        <v>29</v>
      </c>
      <c r="E24" s="56">
        <v>967</v>
      </c>
      <c r="F24" s="17"/>
      <c r="G24" s="17"/>
      <c r="H24" s="2"/>
    </row>
    <row r="25" spans="1:8" s="3" customFormat="1" ht="33.6" customHeight="1">
      <c r="A25" s="27">
        <f t="shared" si="0"/>
        <v>5</v>
      </c>
      <c r="B25" s="55" t="s">
        <v>32</v>
      </c>
      <c r="C25" s="55" t="s">
        <v>33</v>
      </c>
      <c r="D25" s="27" t="s">
        <v>26</v>
      </c>
      <c r="E25" s="56">
        <v>6400</v>
      </c>
      <c r="F25" s="17"/>
      <c r="G25" s="17"/>
      <c r="H25" s="2"/>
    </row>
    <row r="26" spans="1:8" s="3" customFormat="1" ht="33.6" customHeight="1">
      <c r="A26" s="27">
        <f t="shared" si="0"/>
        <v>6</v>
      </c>
      <c r="B26" s="55" t="s">
        <v>34</v>
      </c>
      <c r="C26" s="55" t="s">
        <v>35</v>
      </c>
      <c r="D26" s="27" t="s">
        <v>26</v>
      </c>
      <c r="E26" s="56">
        <v>6400</v>
      </c>
      <c r="F26" s="17"/>
      <c r="G26" s="17"/>
      <c r="H26" s="2"/>
    </row>
    <row r="27" spans="1:8" s="3" customFormat="1" ht="33.6" customHeight="1">
      <c r="A27" s="27">
        <f t="shared" si="0"/>
        <v>7</v>
      </c>
      <c r="B27" s="55" t="s">
        <v>36</v>
      </c>
      <c r="C27" s="55" t="s">
        <v>37</v>
      </c>
      <c r="D27" s="27" t="s">
        <v>38</v>
      </c>
      <c r="E27" s="56">
        <v>12</v>
      </c>
      <c r="F27" s="17"/>
      <c r="G27" s="17"/>
      <c r="H27" s="2"/>
    </row>
    <row r="28" spans="1:8" s="3" customFormat="1" ht="33.6" customHeight="1">
      <c r="A28" s="27">
        <f t="shared" si="0"/>
        <v>8</v>
      </c>
      <c r="B28" s="55" t="s">
        <v>39</v>
      </c>
      <c r="C28" s="55" t="s">
        <v>40</v>
      </c>
      <c r="D28" s="27" t="s">
        <v>29</v>
      </c>
      <c r="E28" s="56">
        <v>953</v>
      </c>
      <c r="F28" s="17"/>
      <c r="G28" s="17"/>
      <c r="H28" s="2"/>
    </row>
    <row r="29" spans="1:8" s="3" customFormat="1" ht="33.6" customHeight="1">
      <c r="A29" s="27">
        <f t="shared" si="0"/>
        <v>9</v>
      </c>
      <c r="B29" s="55" t="s">
        <v>41</v>
      </c>
      <c r="C29" s="55" t="s">
        <v>42</v>
      </c>
      <c r="D29" s="27" t="s">
        <v>26</v>
      </c>
      <c r="E29" s="56">
        <v>6859</v>
      </c>
      <c r="F29" s="17"/>
      <c r="G29" s="17"/>
      <c r="H29" s="2"/>
    </row>
    <row r="30" spans="1:8" s="3" customFormat="1" ht="33.6" customHeight="1">
      <c r="A30" s="27">
        <f t="shared" si="0"/>
        <v>10</v>
      </c>
      <c r="B30" s="55" t="s">
        <v>43</v>
      </c>
      <c r="C30" s="55" t="s">
        <v>44</v>
      </c>
      <c r="D30" s="27" t="s">
        <v>45</v>
      </c>
      <c r="E30" s="56">
        <v>1372</v>
      </c>
      <c r="F30" s="17"/>
      <c r="G30" s="17"/>
      <c r="H30" s="2"/>
    </row>
    <row r="31" spans="1:8" s="3" customFormat="1" ht="33.6" customHeight="1">
      <c r="A31" s="27">
        <f t="shared" si="0"/>
        <v>11</v>
      </c>
      <c r="B31" s="55" t="s">
        <v>46</v>
      </c>
      <c r="C31" s="55" t="s">
        <v>47</v>
      </c>
      <c r="D31" s="27" t="s">
        <v>45</v>
      </c>
      <c r="E31" s="56">
        <v>2487</v>
      </c>
      <c r="F31" s="17"/>
      <c r="G31" s="17"/>
      <c r="H31" s="2"/>
    </row>
    <row r="32" spans="1:8" s="3" customFormat="1" ht="33.6" customHeight="1">
      <c r="A32" s="27">
        <f t="shared" si="0"/>
        <v>12</v>
      </c>
      <c r="B32" s="55" t="s">
        <v>48</v>
      </c>
      <c r="C32" s="55" t="s">
        <v>49</v>
      </c>
      <c r="D32" s="27" t="s">
        <v>26</v>
      </c>
      <c r="E32" s="56">
        <v>3780</v>
      </c>
      <c r="F32" s="17"/>
      <c r="G32" s="17"/>
      <c r="H32" s="2"/>
    </row>
    <row r="33" spans="1:8" s="3" customFormat="1" ht="33.6" customHeight="1">
      <c r="A33" s="27">
        <f t="shared" si="0"/>
        <v>13</v>
      </c>
      <c r="B33" s="55" t="s">
        <v>50</v>
      </c>
      <c r="C33" s="55" t="s">
        <v>51</v>
      </c>
      <c r="D33" s="27" t="s">
        <v>26</v>
      </c>
      <c r="E33" s="56">
        <v>1139</v>
      </c>
      <c r="F33" s="17"/>
      <c r="G33" s="17"/>
      <c r="H33" s="2"/>
    </row>
    <row r="34" spans="1:8" s="3" customFormat="1" ht="33.6" customHeight="1">
      <c r="A34" s="27">
        <f t="shared" si="0"/>
        <v>14</v>
      </c>
      <c r="B34" s="55" t="s">
        <v>52</v>
      </c>
      <c r="C34" s="55" t="s">
        <v>53</v>
      </c>
      <c r="D34" s="27" t="s">
        <v>26</v>
      </c>
      <c r="E34" s="56">
        <v>6511</v>
      </c>
      <c r="F34" s="17"/>
      <c r="G34" s="17"/>
      <c r="H34" s="2"/>
    </row>
    <row r="35" spans="1:8" s="3" customFormat="1" ht="33.6" customHeight="1">
      <c r="A35" s="27">
        <f t="shared" si="0"/>
        <v>15</v>
      </c>
      <c r="B35" s="55" t="s">
        <v>54</v>
      </c>
      <c r="C35" s="55" t="s">
        <v>55</v>
      </c>
      <c r="D35" s="27" t="s">
        <v>56</v>
      </c>
      <c r="E35" s="56">
        <v>89</v>
      </c>
      <c r="F35" s="17"/>
      <c r="G35" s="17"/>
      <c r="H35" s="2"/>
    </row>
    <row r="36" spans="1:8" s="3" customFormat="1" ht="33.6" customHeight="1">
      <c r="A36" s="27">
        <f t="shared" si="0"/>
        <v>16</v>
      </c>
      <c r="B36" s="55" t="s">
        <v>57</v>
      </c>
      <c r="C36" s="55" t="s">
        <v>58</v>
      </c>
      <c r="D36" s="27" t="s">
        <v>59</v>
      </c>
      <c r="E36" s="56">
        <v>2</v>
      </c>
      <c r="F36" s="17"/>
      <c r="G36" s="17"/>
      <c r="H36" s="2"/>
    </row>
    <row r="37" spans="1:8" s="3" customFormat="1" ht="33.6" customHeight="1">
      <c r="A37" s="27">
        <f t="shared" si="0"/>
        <v>17</v>
      </c>
      <c r="B37" s="55" t="s">
        <v>60</v>
      </c>
      <c r="C37" s="55" t="s">
        <v>61</v>
      </c>
      <c r="D37" s="27" t="s">
        <v>59</v>
      </c>
      <c r="E37" s="56">
        <v>2</v>
      </c>
      <c r="F37" s="17"/>
      <c r="G37" s="17"/>
      <c r="H37" s="2"/>
    </row>
    <row r="38" spans="1:8" s="3" customFormat="1" ht="33.6" customHeight="1">
      <c r="A38" s="27">
        <f t="shared" si="0"/>
        <v>18</v>
      </c>
      <c r="B38" s="55" t="s">
        <v>62</v>
      </c>
      <c r="C38" s="55" t="s">
        <v>63</v>
      </c>
      <c r="D38" s="27" t="s">
        <v>56</v>
      </c>
      <c r="E38" s="56">
        <v>111</v>
      </c>
      <c r="F38" s="17"/>
      <c r="G38" s="17"/>
      <c r="H38" s="2"/>
    </row>
    <row r="39" spans="1:8" s="3" customFormat="1" ht="33.6" customHeight="1">
      <c r="A39" s="27">
        <f t="shared" si="0"/>
        <v>19</v>
      </c>
      <c r="B39" s="55" t="s">
        <v>64</v>
      </c>
      <c r="C39" s="55" t="s">
        <v>65</v>
      </c>
      <c r="D39" s="27" t="s">
        <v>56</v>
      </c>
      <c r="E39" s="56">
        <v>621</v>
      </c>
      <c r="F39" s="17"/>
      <c r="G39" s="17"/>
      <c r="H39" s="2"/>
    </row>
    <row r="40" spans="1:8" s="3" customFormat="1" ht="33.6" customHeight="1">
      <c r="A40" s="27">
        <f t="shared" si="0"/>
        <v>20</v>
      </c>
      <c r="B40" s="55" t="s">
        <v>66</v>
      </c>
      <c r="C40" s="55" t="s">
        <v>67</v>
      </c>
      <c r="D40" s="27" t="s">
        <v>56</v>
      </c>
      <c r="E40" s="56">
        <v>2316</v>
      </c>
      <c r="F40" s="17"/>
      <c r="G40" s="17"/>
      <c r="H40" s="2"/>
    </row>
    <row r="41" spans="1:8" s="3" customFormat="1" ht="33.6" customHeight="1">
      <c r="A41" s="27">
        <f t="shared" si="0"/>
        <v>21</v>
      </c>
      <c r="B41" s="55" t="s">
        <v>68</v>
      </c>
      <c r="C41" s="55" t="s">
        <v>69</v>
      </c>
      <c r="D41" s="27" t="s">
        <v>56</v>
      </c>
      <c r="E41" s="56">
        <v>487</v>
      </c>
      <c r="F41" s="17"/>
      <c r="G41" s="17"/>
      <c r="H41" s="2"/>
    </row>
    <row r="42" spans="1:8" s="3" customFormat="1" ht="33.6" customHeight="1">
      <c r="A42" s="27">
        <f t="shared" si="0"/>
        <v>22</v>
      </c>
      <c r="B42" s="55" t="s">
        <v>70</v>
      </c>
      <c r="C42" s="55" t="s">
        <v>71</v>
      </c>
      <c r="D42" s="27" t="s">
        <v>56</v>
      </c>
      <c r="E42" s="56">
        <v>1769</v>
      </c>
      <c r="F42" s="17"/>
      <c r="G42" s="17"/>
      <c r="H42" s="2"/>
    </row>
    <row r="43" spans="1:8" s="3" customFormat="1" ht="33.6" customHeight="1">
      <c r="A43" s="27">
        <f t="shared" si="0"/>
        <v>23</v>
      </c>
      <c r="B43" s="55" t="s">
        <v>70</v>
      </c>
      <c r="C43" s="55" t="s">
        <v>72</v>
      </c>
      <c r="D43" s="27" t="s">
        <v>56</v>
      </c>
      <c r="E43" s="56">
        <v>228</v>
      </c>
      <c r="F43" s="17"/>
      <c r="G43" s="17"/>
      <c r="H43" s="2"/>
    </row>
    <row r="44" spans="1:8" s="3" customFormat="1" ht="33.6" customHeight="1">
      <c r="A44" s="27">
        <f t="shared" si="0"/>
        <v>24</v>
      </c>
      <c r="B44" s="55" t="s">
        <v>73</v>
      </c>
      <c r="C44" s="55" t="s">
        <v>74</v>
      </c>
      <c r="D44" s="27" t="s">
        <v>26</v>
      </c>
      <c r="E44" s="56">
        <v>1170</v>
      </c>
      <c r="F44" s="17"/>
      <c r="G44" s="17"/>
      <c r="H44" s="2"/>
    </row>
    <row r="45" spans="1:8" s="3" customFormat="1" ht="33.6" customHeight="1">
      <c r="A45" s="27">
        <f t="shared" si="0"/>
        <v>25</v>
      </c>
      <c r="B45" s="55" t="s">
        <v>73</v>
      </c>
      <c r="C45" s="55" t="s">
        <v>75</v>
      </c>
      <c r="D45" s="27" t="s">
        <v>26</v>
      </c>
      <c r="E45" s="56">
        <v>128</v>
      </c>
      <c r="F45" s="17"/>
      <c r="G45" s="17"/>
      <c r="H45" s="2"/>
    </row>
    <row r="46" spans="1:8" s="3" customFormat="1" ht="33.6" customHeight="1">
      <c r="A46" s="27">
        <f t="shared" si="0"/>
        <v>26</v>
      </c>
      <c r="B46" s="55" t="s">
        <v>76</v>
      </c>
      <c r="C46" s="55" t="s">
        <v>77</v>
      </c>
      <c r="D46" s="27" t="s">
        <v>26</v>
      </c>
      <c r="E46" s="56">
        <v>116</v>
      </c>
      <c r="F46" s="17"/>
      <c r="G46" s="17"/>
      <c r="H46" s="2"/>
    </row>
    <row r="47" spans="1:8" s="3" customFormat="1" ht="33.6" customHeight="1">
      <c r="A47" s="27">
        <f t="shared" si="0"/>
        <v>27</v>
      </c>
      <c r="B47" s="55" t="s">
        <v>78</v>
      </c>
      <c r="C47" s="55" t="s">
        <v>79</v>
      </c>
      <c r="D47" s="27" t="s">
        <v>26</v>
      </c>
      <c r="E47" s="56">
        <v>1915</v>
      </c>
      <c r="F47" s="17"/>
      <c r="G47" s="17"/>
      <c r="H47" s="2"/>
    </row>
    <row r="48" spans="1:8" s="3" customFormat="1" ht="33.6" customHeight="1">
      <c r="A48" s="27">
        <f t="shared" si="0"/>
        <v>28</v>
      </c>
      <c r="B48" s="55" t="s">
        <v>80</v>
      </c>
      <c r="C48" s="55" t="s">
        <v>81</v>
      </c>
      <c r="D48" s="27" t="s">
        <v>26</v>
      </c>
      <c r="E48" s="56">
        <v>155</v>
      </c>
      <c r="F48" s="17"/>
      <c r="G48" s="17"/>
      <c r="H48" s="2"/>
    </row>
    <row r="49" spans="1:8" s="3" customFormat="1" ht="33.6" customHeight="1">
      <c r="A49" s="27">
        <f t="shared" si="0"/>
        <v>29</v>
      </c>
      <c r="B49" s="55" t="s">
        <v>82</v>
      </c>
      <c r="C49" s="55" t="s">
        <v>83</v>
      </c>
      <c r="D49" s="27" t="s">
        <v>59</v>
      </c>
      <c r="E49" s="56">
        <v>1</v>
      </c>
      <c r="F49" s="17"/>
      <c r="G49" s="17"/>
      <c r="H49" s="2"/>
    </row>
    <row r="50" spans="1:8" s="3" customFormat="1" ht="33.6" customHeight="1">
      <c r="A50" s="27">
        <f t="shared" si="0"/>
        <v>30</v>
      </c>
      <c r="B50" s="55" t="s">
        <v>84</v>
      </c>
      <c r="C50" s="55" t="s">
        <v>85</v>
      </c>
      <c r="D50" s="27" t="s">
        <v>59</v>
      </c>
      <c r="E50" s="56">
        <v>13</v>
      </c>
      <c r="F50" s="17"/>
      <c r="G50" s="17"/>
      <c r="H50" s="2"/>
    </row>
    <row r="51" spans="1:8" s="3" customFormat="1" ht="33.6" customHeight="1">
      <c r="A51" s="27">
        <f t="shared" si="0"/>
        <v>31</v>
      </c>
      <c r="B51" s="55" t="s">
        <v>86</v>
      </c>
      <c r="C51" s="55" t="s">
        <v>87</v>
      </c>
      <c r="D51" s="27" t="s">
        <v>59</v>
      </c>
      <c r="E51" s="56">
        <v>3</v>
      </c>
      <c r="F51" s="17"/>
      <c r="G51" s="17"/>
      <c r="H51" s="2"/>
    </row>
    <row r="52" spans="1:8" s="3" customFormat="1" ht="33.6" customHeight="1">
      <c r="A52" s="27">
        <f t="shared" si="0"/>
        <v>32</v>
      </c>
      <c r="B52" s="55" t="s">
        <v>88</v>
      </c>
      <c r="C52" s="55" t="s">
        <v>89</v>
      </c>
      <c r="D52" s="27" t="s">
        <v>59</v>
      </c>
      <c r="E52" s="56">
        <v>1</v>
      </c>
      <c r="F52" s="17"/>
      <c r="G52" s="17"/>
      <c r="H52" s="2"/>
    </row>
    <row r="53" spans="1:8" s="3" customFormat="1" ht="33.6" customHeight="1">
      <c r="A53" s="27">
        <f t="shared" si="0"/>
        <v>33</v>
      </c>
      <c r="B53" s="55" t="s">
        <v>90</v>
      </c>
      <c r="C53" s="55" t="s">
        <v>91</v>
      </c>
      <c r="D53" s="27" t="s">
        <v>59</v>
      </c>
      <c r="E53" s="56">
        <v>1</v>
      </c>
      <c r="F53" s="17"/>
      <c r="G53" s="17"/>
      <c r="H53" s="2"/>
    </row>
    <row r="54" spans="1:8" s="3" customFormat="1" ht="33.6" customHeight="1">
      <c r="A54" s="27">
        <f t="shared" si="0"/>
        <v>34</v>
      </c>
      <c r="B54" s="55" t="s">
        <v>92</v>
      </c>
      <c r="C54" s="55" t="s">
        <v>93</v>
      </c>
      <c r="D54" s="27" t="s">
        <v>56</v>
      </c>
      <c r="E54" s="56">
        <v>120</v>
      </c>
      <c r="F54" s="17"/>
      <c r="G54" s="17"/>
      <c r="H54" s="2"/>
    </row>
    <row r="55" spans="1:8" s="3" customFormat="1" ht="33.6" customHeight="1">
      <c r="A55" s="27">
        <f t="shared" si="0"/>
        <v>35</v>
      </c>
      <c r="B55" s="55" t="s">
        <v>94</v>
      </c>
      <c r="C55" s="55" t="s">
        <v>95</v>
      </c>
      <c r="D55" s="27" t="s">
        <v>59</v>
      </c>
      <c r="E55" s="56">
        <v>14</v>
      </c>
      <c r="F55" s="17"/>
      <c r="G55" s="17"/>
      <c r="H55" s="2"/>
    </row>
    <row r="56" spans="1:8" s="3" customFormat="1" ht="33.6" customHeight="1">
      <c r="A56" s="27">
        <f t="shared" si="0"/>
        <v>36</v>
      </c>
      <c r="B56" s="55" t="s">
        <v>96</v>
      </c>
      <c r="C56" s="55" t="s">
        <v>97</v>
      </c>
      <c r="D56" s="27" t="s">
        <v>59</v>
      </c>
      <c r="E56" s="56">
        <v>7</v>
      </c>
      <c r="F56" s="17"/>
      <c r="G56" s="17"/>
      <c r="H56" s="2"/>
    </row>
    <row r="57" spans="1:8" s="3" customFormat="1" ht="33.6" customHeight="1">
      <c r="A57" s="27">
        <f t="shared" si="0"/>
        <v>37</v>
      </c>
      <c r="B57" s="55" t="s">
        <v>98</v>
      </c>
      <c r="C57" s="55" t="s">
        <v>99</v>
      </c>
      <c r="D57" s="27" t="s">
        <v>100</v>
      </c>
      <c r="E57" s="56">
        <v>1643</v>
      </c>
      <c r="F57" s="17"/>
      <c r="G57" s="17"/>
      <c r="H57" s="2"/>
    </row>
    <row r="58" spans="1:8" s="3" customFormat="1" ht="33.6" customHeight="1">
      <c r="A58" s="27">
        <f t="shared" si="0"/>
        <v>38</v>
      </c>
      <c r="B58" s="55" t="s">
        <v>101</v>
      </c>
      <c r="C58" s="55" t="s">
        <v>102</v>
      </c>
      <c r="D58" s="27" t="s">
        <v>100</v>
      </c>
      <c r="E58" s="56">
        <v>1709</v>
      </c>
      <c r="F58" s="17"/>
      <c r="G58" s="17"/>
      <c r="H58" s="2"/>
    </row>
    <row r="59" spans="1:8" s="3" customFormat="1" ht="33.6" customHeight="1">
      <c r="A59" s="27">
        <f t="shared" si="0"/>
        <v>39</v>
      </c>
      <c r="B59" s="55" t="s">
        <v>103</v>
      </c>
      <c r="C59" s="55" t="s">
        <v>104</v>
      </c>
      <c r="D59" s="27" t="s">
        <v>59</v>
      </c>
      <c r="E59" s="56">
        <v>1</v>
      </c>
      <c r="F59" s="17"/>
      <c r="G59" s="17"/>
      <c r="H59" s="2"/>
    </row>
    <row r="60" spans="1:8" s="3" customFormat="1" ht="33.6" customHeight="1">
      <c r="A60" s="27">
        <f t="shared" si="0"/>
        <v>40</v>
      </c>
      <c r="B60" s="55" t="s">
        <v>103</v>
      </c>
      <c r="C60" s="55" t="s">
        <v>105</v>
      </c>
      <c r="D60" s="27" t="s">
        <v>59</v>
      </c>
      <c r="E60" s="56">
        <v>1</v>
      </c>
      <c r="F60" s="17"/>
      <c r="G60" s="17"/>
      <c r="H60" s="2"/>
    </row>
    <row r="61" spans="1:8" s="3" customFormat="1" ht="33.6" customHeight="1">
      <c r="A61" s="93" t="s">
        <v>106</v>
      </c>
      <c r="B61" s="93"/>
      <c r="C61" s="93"/>
      <c r="D61" s="93"/>
      <c r="E61" s="93"/>
      <c r="F61" s="93"/>
      <c r="G61" s="93"/>
      <c r="H61" s="2"/>
    </row>
    <row r="62" spans="1:8" s="3" customFormat="1" ht="33.6" customHeight="1">
      <c r="A62" s="27">
        <f>A60+1</f>
        <v>41</v>
      </c>
      <c r="B62" s="55" t="s">
        <v>107</v>
      </c>
      <c r="C62" s="55" t="s">
        <v>108</v>
      </c>
      <c r="D62" s="27" t="s">
        <v>26</v>
      </c>
      <c r="E62" s="56">
        <v>121</v>
      </c>
      <c r="F62" s="17"/>
      <c r="G62" s="17"/>
      <c r="H62" s="2"/>
    </row>
    <row r="63" spans="1:8" s="3" customFormat="1" ht="33.6" customHeight="1">
      <c r="A63" s="27">
        <f t="shared" si="0"/>
        <v>42</v>
      </c>
      <c r="B63" s="55" t="s">
        <v>109</v>
      </c>
      <c r="C63" s="55" t="s">
        <v>110</v>
      </c>
      <c r="D63" s="27" t="s">
        <v>29</v>
      </c>
      <c r="E63" s="56">
        <v>46</v>
      </c>
      <c r="F63" s="17"/>
      <c r="G63" s="17"/>
      <c r="H63" s="2"/>
    </row>
    <row r="64" spans="1:8" s="3" customFormat="1" ht="33.6" customHeight="1">
      <c r="A64" s="27">
        <f t="shared" si="0"/>
        <v>43</v>
      </c>
      <c r="B64" s="55" t="s">
        <v>111</v>
      </c>
      <c r="C64" s="55" t="s">
        <v>112</v>
      </c>
      <c r="D64" s="27" t="s">
        <v>56</v>
      </c>
      <c r="E64" s="56">
        <v>118</v>
      </c>
      <c r="F64" s="17"/>
      <c r="G64" s="17"/>
      <c r="H64" s="2"/>
    </row>
    <row r="65" spans="1:8" s="3" customFormat="1" ht="33.6" customHeight="1">
      <c r="A65" s="27">
        <f t="shared" si="0"/>
        <v>44</v>
      </c>
      <c r="B65" s="55" t="s">
        <v>113</v>
      </c>
      <c r="C65" s="55" t="s">
        <v>114</v>
      </c>
      <c r="D65" s="27" t="s">
        <v>29</v>
      </c>
      <c r="E65" s="56">
        <v>23</v>
      </c>
      <c r="F65" s="17"/>
      <c r="G65" s="17"/>
      <c r="H65" s="2"/>
    </row>
    <row r="66" spans="1:8" s="3" customFormat="1" ht="33.6" customHeight="1">
      <c r="A66" s="27">
        <f t="shared" si="0"/>
        <v>45</v>
      </c>
      <c r="B66" s="55" t="s">
        <v>115</v>
      </c>
      <c r="C66" s="55" t="s">
        <v>116</v>
      </c>
      <c r="D66" s="27" t="s">
        <v>29</v>
      </c>
      <c r="E66" s="56">
        <v>16</v>
      </c>
      <c r="F66" s="17"/>
      <c r="G66" s="17"/>
      <c r="H66" s="2"/>
    </row>
    <row r="67" spans="1:8" s="3" customFormat="1" ht="33.6" customHeight="1">
      <c r="A67" s="27">
        <f>A66+1</f>
        <v>46</v>
      </c>
      <c r="B67" s="55" t="s">
        <v>117</v>
      </c>
      <c r="C67" s="55" t="s">
        <v>118</v>
      </c>
      <c r="D67" s="27" t="s">
        <v>29</v>
      </c>
      <c r="E67" s="56">
        <v>2</v>
      </c>
      <c r="F67" s="17"/>
      <c r="G67" s="17"/>
      <c r="H67" s="2"/>
    </row>
    <row r="68" spans="1:8" s="3" customFormat="1" ht="33.6" customHeight="1">
      <c r="A68" s="27">
        <f>A67+1</f>
        <v>47</v>
      </c>
      <c r="B68" s="55" t="s">
        <v>119</v>
      </c>
      <c r="C68" s="55" t="s">
        <v>120</v>
      </c>
      <c r="D68" s="27" t="s">
        <v>56</v>
      </c>
      <c r="E68" s="56">
        <v>118</v>
      </c>
      <c r="F68" s="17"/>
      <c r="G68" s="17"/>
      <c r="H68" s="2"/>
    </row>
    <row r="69" spans="1:8" s="3" customFormat="1" ht="33.6" customHeight="1">
      <c r="A69" s="27">
        <f t="shared" si="0"/>
        <v>48</v>
      </c>
      <c r="B69" s="55" t="s">
        <v>121</v>
      </c>
      <c r="C69" s="55" t="s">
        <v>122</v>
      </c>
      <c r="D69" s="27" t="s">
        <v>59</v>
      </c>
      <c r="E69" s="56">
        <v>2</v>
      </c>
      <c r="F69" s="17"/>
      <c r="G69" s="17"/>
      <c r="H69" s="2"/>
    </row>
    <row r="70" spans="1:8" s="3" customFormat="1" ht="33.6" customHeight="1">
      <c r="A70" s="27">
        <f t="shared" si="0"/>
        <v>49</v>
      </c>
      <c r="B70" s="55" t="s">
        <v>123</v>
      </c>
      <c r="C70" s="55" t="s">
        <v>124</v>
      </c>
      <c r="D70" s="27" t="s">
        <v>59</v>
      </c>
      <c r="E70" s="56">
        <v>2</v>
      </c>
      <c r="F70" s="17"/>
      <c r="G70" s="17"/>
      <c r="H70" s="2"/>
    </row>
    <row r="71" spans="1:8" s="3" customFormat="1" ht="33.6" customHeight="1">
      <c r="A71" s="27">
        <f t="shared" si="0"/>
        <v>50</v>
      </c>
      <c r="B71" s="55" t="s">
        <v>125</v>
      </c>
      <c r="C71" s="55" t="s">
        <v>126</v>
      </c>
      <c r="D71" s="27" t="s">
        <v>56</v>
      </c>
      <c r="E71" s="56">
        <v>150</v>
      </c>
      <c r="F71" s="17"/>
      <c r="G71" s="17"/>
      <c r="H71" s="2"/>
    </row>
    <row r="72" spans="1:8" s="3" customFormat="1" ht="33.6" customHeight="1">
      <c r="A72" s="93" t="s">
        <v>127</v>
      </c>
      <c r="B72" s="93"/>
      <c r="C72" s="93"/>
      <c r="D72" s="93"/>
      <c r="E72" s="93"/>
      <c r="F72" s="93"/>
      <c r="G72" s="93"/>
      <c r="H72" s="2"/>
    </row>
    <row r="73" spans="1:8" s="3" customFormat="1" ht="33.6" customHeight="1">
      <c r="A73" s="27">
        <f>A71+1</f>
        <v>51</v>
      </c>
      <c r="B73" s="55" t="s">
        <v>128</v>
      </c>
      <c r="C73" s="55" t="s">
        <v>129</v>
      </c>
      <c r="D73" s="27" t="s">
        <v>56</v>
      </c>
      <c r="E73" s="56">
        <v>10</v>
      </c>
      <c r="F73" s="17"/>
      <c r="G73" s="17"/>
      <c r="H73" s="2"/>
    </row>
    <row r="74" spans="1:8" s="3" customFormat="1" ht="33.6" customHeight="1">
      <c r="A74" s="27">
        <f t="shared" si="0"/>
        <v>52</v>
      </c>
      <c r="B74" s="55" t="s">
        <v>130</v>
      </c>
      <c r="C74" s="55" t="s">
        <v>131</v>
      </c>
      <c r="D74" s="27" t="s">
        <v>56</v>
      </c>
      <c r="E74" s="56">
        <v>30</v>
      </c>
      <c r="F74" s="17"/>
      <c r="G74" s="17"/>
      <c r="H74" s="2"/>
    </row>
    <row r="75" spans="1:8" s="3" customFormat="1" ht="33.6" customHeight="1">
      <c r="A75" s="27">
        <f t="shared" si="0"/>
        <v>53</v>
      </c>
      <c r="B75" s="55" t="s">
        <v>132</v>
      </c>
      <c r="C75" s="55" t="s">
        <v>133</v>
      </c>
      <c r="D75" s="27" t="s">
        <v>56</v>
      </c>
      <c r="E75" s="56">
        <v>40</v>
      </c>
      <c r="F75" s="17"/>
      <c r="G75" s="17"/>
      <c r="H75" s="2"/>
    </row>
    <row r="76" spans="1:8" s="3" customFormat="1" ht="33.6" customHeight="1">
      <c r="A76" s="27">
        <f t="shared" si="0"/>
        <v>54</v>
      </c>
      <c r="B76" s="55" t="s">
        <v>134</v>
      </c>
      <c r="C76" s="55" t="s">
        <v>135</v>
      </c>
      <c r="D76" s="27" t="s">
        <v>56</v>
      </c>
      <c r="E76" s="56">
        <v>3192</v>
      </c>
      <c r="F76" s="17"/>
      <c r="G76" s="17"/>
      <c r="H76" s="2"/>
    </row>
    <row r="77" spans="1:8" s="3" customFormat="1" ht="33.6" customHeight="1">
      <c r="A77" s="27">
        <f t="shared" si="0"/>
        <v>55</v>
      </c>
      <c r="B77" s="55" t="s">
        <v>136</v>
      </c>
      <c r="C77" s="55" t="s">
        <v>137</v>
      </c>
      <c r="D77" s="27" t="s">
        <v>56</v>
      </c>
      <c r="E77" s="56">
        <v>3192</v>
      </c>
      <c r="F77" s="17"/>
      <c r="G77" s="17"/>
      <c r="H77" s="2"/>
    </row>
    <row r="78" spans="1:8" s="3" customFormat="1" ht="33.6" customHeight="1">
      <c r="A78" s="27">
        <f t="shared" si="0"/>
        <v>56</v>
      </c>
      <c r="B78" s="55" t="s">
        <v>103</v>
      </c>
      <c r="C78" s="55" t="s">
        <v>138</v>
      </c>
      <c r="D78" s="27" t="s">
        <v>56</v>
      </c>
      <c r="E78" s="56">
        <v>28</v>
      </c>
      <c r="F78" s="17"/>
      <c r="G78" s="17"/>
      <c r="H78" s="2"/>
    </row>
    <row r="79" spans="1:8" s="3" customFormat="1" ht="33.6" customHeight="1">
      <c r="A79" s="93" t="s">
        <v>139</v>
      </c>
      <c r="B79" s="93"/>
      <c r="C79" s="93"/>
      <c r="D79" s="93"/>
      <c r="E79" s="93"/>
      <c r="F79" s="93"/>
      <c r="G79" s="93"/>
      <c r="H79" s="2"/>
    </row>
    <row r="80" spans="1:8" s="3" customFormat="1" ht="33.6" customHeight="1">
      <c r="A80" s="27">
        <f>A78+1</f>
        <v>57</v>
      </c>
      <c r="B80" s="55" t="s">
        <v>140</v>
      </c>
      <c r="C80" s="55" t="s">
        <v>141</v>
      </c>
      <c r="D80" s="27" t="s">
        <v>142</v>
      </c>
      <c r="E80" s="56">
        <v>59</v>
      </c>
      <c r="F80" s="17"/>
      <c r="G80" s="17"/>
      <c r="H80" s="2"/>
    </row>
    <row r="81" spans="1:8" s="3" customFormat="1" ht="33.6" customHeight="1">
      <c r="A81" s="27">
        <f t="shared" si="0"/>
        <v>58</v>
      </c>
      <c r="B81" s="55" t="s">
        <v>143</v>
      </c>
      <c r="C81" s="55" t="s">
        <v>144</v>
      </c>
      <c r="D81" s="27" t="s">
        <v>59</v>
      </c>
      <c r="E81" s="56">
        <v>7</v>
      </c>
      <c r="F81" s="17"/>
      <c r="G81" s="17"/>
      <c r="H81" s="2"/>
    </row>
    <row r="82" spans="1:8" s="3" customFormat="1" ht="33.6" customHeight="1">
      <c r="A82" s="27">
        <f t="shared" si="0"/>
        <v>59</v>
      </c>
      <c r="B82" s="55" t="s">
        <v>145</v>
      </c>
      <c r="C82" s="55" t="s">
        <v>146</v>
      </c>
      <c r="D82" s="27" t="s">
        <v>59</v>
      </c>
      <c r="E82" s="56">
        <v>2</v>
      </c>
      <c r="F82" s="17"/>
      <c r="G82" s="17"/>
      <c r="H82" s="2"/>
    </row>
    <row r="83" spans="1:8" s="3" customFormat="1" ht="33.6" customHeight="1">
      <c r="A83" s="27">
        <f t="shared" si="0"/>
        <v>60</v>
      </c>
      <c r="B83" s="55" t="s">
        <v>147</v>
      </c>
      <c r="C83" s="55" t="s">
        <v>148</v>
      </c>
      <c r="D83" s="27" t="s">
        <v>56</v>
      </c>
      <c r="E83" s="56">
        <v>300</v>
      </c>
      <c r="F83" s="17"/>
      <c r="G83" s="17"/>
      <c r="H83" s="2"/>
    </row>
    <row r="84" spans="1:8" s="3" customFormat="1" ht="33.6" customHeight="1">
      <c r="A84" s="27">
        <f t="shared" si="0"/>
        <v>61</v>
      </c>
      <c r="B84" s="55" t="s">
        <v>149</v>
      </c>
      <c r="C84" s="55" t="s">
        <v>150</v>
      </c>
      <c r="D84" s="27" t="s">
        <v>56</v>
      </c>
      <c r="E84" s="56">
        <v>266</v>
      </c>
      <c r="F84" s="17"/>
      <c r="G84" s="17"/>
      <c r="H84" s="2"/>
    </row>
    <row r="85" spans="1:8" s="3" customFormat="1" ht="33.6" customHeight="1">
      <c r="A85" s="27">
        <f t="shared" si="0"/>
        <v>62</v>
      </c>
      <c r="B85" s="55" t="s">
        <v>151</v>
      </c>
      <c r="C85" s="55" t="s">
        <v>152</v>
      </c>
      <c r="D85" s="27" t="s">
        <v>59</v>
      </c>
      <c r="E85" s="56">
        <v>4</v>
      </c>
      <c r="F85" s="17"/>
      <c r="G85" s="17"/>
      <c r="H85" s="2"/>
    </row>
    <row r="86" spans="1:8" s="3" customFormat="1" ht="33.6" customHeight="1">
      <c r="A86" s="27">
        <f t="shared" si="0"/>
        <v>63</v>
      </c>
      <c r="B86" s="55" t="s">
        <v>153</v>
      </c>
      <c r="C86" s="55" t="s">
        <v>154</v>
      </c>
      <c r="D86" s="27" t="s">
        <v>56</v>
      </c>
      <c r="E86" s="56">
        <v>22</v>
      </c>
      <c r="F86" s="17"/>
      <c r="G86" s="17"/>
      <c r="H86" s="2"/>
    </row>
    <row r="87" spans="1:8" s="3" customFormat="1" ht="33.6" customHeight="1">
      <c r="A87" s="27">
        <f t="shared" si="0"/>
        <v>64</v>
      </c>
      <c r="B87" s="55" t="s">
        <v>155</v>
      </c>
      <c r="C87" s="55" t="s">
        <v>156</v>
      </c>
      <c r="D87" s="27" t="s">
        <v>59</v>
      </c>
      <c r="E87" s="56">
        <v>1</v>
      </c>
      <c r="F87" s="17"/>
      <c r="G87" s="17"/>
      <c r="H87" s="2"/>
    </row>
    <row r="88" spans="1:8" s="3" customFormat="1" ht="33.6" customHeight="1">
      <c r="A88" s="27">
        <f t="shared" si="0"/>
        <v>65</v>
      </c>
      <c r="B88" s="55" t="s">
        <v>157</v>
      </c>
      <c r="C88" s="55" t="s">
        <v>158</v>
      </c>
      <c r="D88" s="27" t="s">
        <v>56</v>
      </c>
      <c r="E88" s="56">
        <v>2296</v>
      </c>
      <c r="F88" s="17"/>
      <c r="G88" s="17"/>
      <c r="H88" s="2"/>
    </row>
    <row r="89" spans="1:8" s="3" customFormat="1" ht="33.6" customHeight="1">
      <c r="A89" s="27">
        <f t="shared" ref="A89:A98" si="1">A88+1</f>
        <v>66</v>
      </c>
      <c r="B89" s="55" t="s">
        <v>159</v>
      </c>
      <c r="C89" s="55" t="s">
        <v>160</v>
      </c>
      <c r="D89" s="27" t="s">
        <v>56</v>
      </c>
      <c r="E89" s="56">
        <v>4338</v>
      </c>
      <c r="F89" s="17"/>
      <c r="G89" s="17"/>
      <c r="H89" s="2"/>
    </row>
    <row r="90" spans="1:8" s="3" customFormat="1" ht="33.6" customHeight="1">
      <c r="A90" s="93" t="s">
        <v>161</v>
      </c>
      <c r="B90" s="93"/>
      <c r="C90" s="93"/>
      <c r="D90" s="93"/>
      <c r="E90" s="93"/>
      <c r="F90" s="93"/>
      <c r="G90" s="93"/>
      <c r="H90" s="2"/>
    </row>
    <row r="91" spans="1:8" s="3" customFormat="1" ht="33.6" customHeight="1">
      <c r="A91" s="27">
        <f>A89+1</f>
        <v>67</v>
      </c>
      <c r="B91" s="55" t="s">
        <v>162</v>
      </c>
      <c r="C91" s="55" t="s">
        <v>163</v>
      </c>
      <c r="D91" s="27" t="s">
        <v>56</v>
      </c>
      <c r="E91" s="56">
        <v>95</v>
      </c>
      <c r="F91" s="17"/>
      <c r="G91" s="17"/>
      <c r="H91" s="2"/>
    </row>
    <row r="92" spans="1:8" s="3" customFormat="1" ht="33.6" customHeight="1">
      <c r="A92" s="27">
        <f t="shared" si="1"/>
        <v>68</v>
      </c>
      <c r="B92" s="55" t="s">
        <v>164</v>
      </c>
      <c r="C92" s="55" t="s">
        <v>165</v>
      </c>
      <c r="D92" s="27" t="s">
        <v>56</v>
      </c>
      <c r="E92" s="56">
        <v>95</v>
      </c>
      <c r="F92" s="17"/>
      <c r="G92" s="17"/>
      <c r="H92" s="2"/>
    </row>
    <row r="93" spans="1:8" s="3" customFormat="1" ht="33.6" customHeight="1">
      <c r="A93" s="27">
        <f t="shared" si="1"/>
        <v>69</v>
      </c>
      <c r="B93" s="55" t="s">
        <v>166</v>
      </c>
      <c r="C93" s="55" t="s">
        <v>167</v>
      </c>
      <c r="D93" s="27" t="s">
        <v>59</v>
      </c>
      <c r="E93" s="56">
        <v>1</v>
      </c>
      <c r="F93" s="17"/>
      <c r="G93" s="17"/>
      <c r="H93" s="2"/>
    </row>
    <row r="94" spans="1:8" s="3" customFormat="1" ht="33.6" customHeight="1">
      <c r="A94" s="27">
        <f t="shared" si="1"/>
        <v>70</v>
      </c>
      <c r="B94" s="55" t="s">
        <v>168</v>
      </c>
      <c r="C94" s="55" t="s">
        <v>169</v>
      </c>
      <c r="D94" s="27" t="s">
        <v>59</v>
      </c>
      <c r="E94" s="56">
        <v>2</v>
      </c>
      <c r="F94" s="17"/>
      <c r="G94" s="17"/>
      <c r="H94" s="2"/>
    </row>
    <row r="95" spans="1:8" s="3" customFormat="1" ht="33.6" customHeight="1">
      <c r="A95" s="27">
        <f t="shared" si="1"/>
        <v>71</v>
      </c>
      <c r="B95" s="55" t="s">
        <v>170</v>
      </c>
      <c r="C95" s="55" t="s">
        <v>171</v>
      </c>
      <c r="D95" s="27" t="s">
        <v>56</v>
      </c>
      <c r="E95" s="56">
        <v>655</v>
      </c>
      <c r="F95" s="17"/>
      <c r="G95" s="17"/>
      <c r="H95" s="2"/>
    </row>
    <row r="96" spans="1:8" s="3" customFormat="1" ht="33.6" customHeight="1">
      <c r="A96" s="27">
        <f t="shared" si="1"/>
        <v>72</v>
      </c>
      <c r="B96" s="55" t="s">
        <v>172</v>
      </c>
      <c r="C96" s="55" t="s">
        <v>173</v>
      </c>
      <c r="D96" s="27" t="s">
        <v>56</v>
      </c>
      <c r="E96" s="56">
        <v>655</v>
      </c>
      <c r="F96" s="17"/>
      <c r="G96" s="17"/>
      <c r="H96" s="2"/>
    </row>
    <row r="97" spans="1:10" s="3" customFormat="1" ht="33.6" customHeight="1">
      <c r="A97" s="27">
        <f t="shared" si="1"/>
        <v>73</v>
      </c>
      <c r="B97" s="55" t="s">
        <v>174</v>
      </c>
      <c r="C97" s="55" t="s">
        <v>175</v>
      </c>
      <c r="D97" s="27" t="s">
        <v>59</v>
      </c>
      <c r="E97" s="56">
        <v>2</v>
      </c>
      <c r="F97" s="17"/>
      <c r="G97" s="17"/>
      <c r="H97" s="2"/>
    </row>
    <row r="98" spans="1:10" s="3" customFormat="1" ht="33.6" customHeight="1">
      <c r="A98" s="27">
        <f t="shared" si="1"/>
        <v>74</v>
      </c>
      <c r="B98" s="55" t="s">
        <v>176</v>
      </c>
      <c r="C98" s="55" t="s">
        <v>177</v>
      </c>
      <c r="D98" s="27" t="s">
        <v>59</v>
      </c>
      <c r="E98" s="56">
        <v>2</v>
      </c>
      <c r="F98" s="17"/>
      <c r="G98" s="17"/>
      <c r="H98" s="2"/>
    </row>
    <row r="99" spans="1:10" s="3" customFormat="1" ht="33.6" customHeight="1">
      <c r="A99" s="93" t="s">
        <v>178</v>
      </c>
      <c r="B99" s="93"/>
      <c r="C99" s="93"/>
      <c r="D99" s="93"/>
      <c r="E99" s="93"/>
      <c r="F99" s="93"/>
      <c r="G99" s="93"/>
      <c r="H99" s="2"/>
    </row>
    <row r="100" spans="1:10" s="3" customFormat="1" ht="33.6" customHeight="1">
      <c r="A100" s="27">
        <f>A98+1</f>
        <v>75</v>
      </c>
      <c r="B100" s="55" t="s">
        <v>179</v>
      </c>
      <c r="C100" s="55" t="s">
        <v>180</v>
      </c>
      <c r="D100" s="27" t="s">
        <v>38</v>
      </c>
      <c r="E100" s="56">
        <v>15</v>
      </c>
      <c r="F100" s="16"/>
      <c r="G100" s="16"/>
      <c r="H100" s="2"/>
    </row>
    <row r="101" spans="1:10" s="3" customFormat="1" ht="33.6" customHeight="1">
      <c r="A101" s="93" t="s">
        <v>181</v>
      </c>
      <c r="B101" s="93"/>
      <c r="C101" s="93"/>
      <c r="D101" s="93"/>
      <c r="E101" s="93"/>
      <c r="F101" s="93"/>
      <c r="G101" s="93"/>
      <c r="H101" s="2"/>
    </row>
    <row r="102" spans="1:10" s="3" customFormat="1" ht="31.5" customHeight="1">
      <c r="A102" s="27">
        <f>A100+1</f>
        <v>76</v>
      </c>
      <c r="B102" s="55" t="s">
        <v>182</v>
      </c>
      <c r="C102" s="57" t="s">
        <v>183</v>
      </c>
      <c r="D102" s="27" t="s">
        <v>184</v>
      </c>
      <c r="E102" s="56">
        <v>1</v>
      </c>
      <c r="F102" s="16"/>
      <c r="G102" s="16"/>
      <c r="H102" s="2"/>
    </row>
    <row r="103" spans="1:10" ht="27" customHeight="1">
      <c r="A103" s="91" t="s">
        <v>185</v>
      </c>
      <c r="B103" s="92"/>
      <c r="C103" s="92"/>
      <c r="D103" s="92"/>
      <c r="E103" s="92"/>
      <c r="F103" s="92"/>
      <c r="G103" s="39">
        <f>SUM(G20:G102)</f>
        <v>0</v>
      </c>
      <c r="I103" s="5"/>
      <c r="J103" s="5"/>
    </row>
    <row r="104" spans="1:10" ht="27.6" customHeight="1">
      <c r="B104" s="21"/>
      <c r="C104" s="21"/>
      <c r="D104" s="21"/>
      <c r="E104" s="21"/>
      <c r="F104" s="21"/>
      <c r="G104" s="22"/>
      <c r="I104" s="5"/>
      <c r="J104" s="5"/>
    </row>
    <row r="105" spans="1:10" ht="15" customHeight="1">
      <c r="A105" s="23"/>
      <c r="B105" s="24"/>
      <c r="C105" s="24"/>
      <c r="D105" s="24"/>
      <c r="E105" s="24"/>
      <c r="F105" s="24"/>
      <c r="G105" s="25"/>
      <c r="I105" s="5"/>
      <c r="J105" s="5"/>
    </row>
    <row r="106" spans="1:10" ht="15" customHeight="1">
      <c r="B106" s="21"/>
      <c r="C106" s="21"/>
      <c r="D106" s="21"/>
      <c r="E106" s="21"/>
      <c r="F106" s="21"/>
      <c r="G106" s="26"/>
      <c r="I106" s="5"/>
      <c r="J106" s="5"/>
    </row>
    <row r="107" spans="1:10" ht="39.950000000000003" customHeight="1">
      <c r="A107" s="90" t="s">
        <v>186</v>
      </c>
      <c r="B107" s="90"/>
      <c r="C107" s="90"/>
      <c r="D107" s="90"/>
      <c r="E107" s="90"/>
      <c r="F107" s="90"/>
      <c r="G107" s="90"/>
    </row>
    <row r="108" spans="1:10" s="3" customFormat="1" ht="31.5">
      <c r="A108" s="61" t="s">
        <v>13</v>
      </c>
      <c r="B108" s="62" t="s">
        <v>14</v>
      </c>
      <c r="C108" s="61" t="s">
        <v>15</v>
      </c>
      <c r="D108" s="61" t="s">
        <v>16</v>
      </c>
      <c r="E108" s="63" t="s">
        <v>17</v>
      </c>
      <c r="F108" s="62" t="s">
        <v>18</v>
      </c>
      <c r="G108" s="62" t="s">
        <v>19</v>
      </c>
      <c r="H108" s="2"/>
    </row>
    <row r="109" spans="1:10" s="3" customFormat="1" ht="33" customHeight="1">
      <c r="A109" s="88" t="s">
        <v>187</v>
      </c>
      <c r="B109" s="88"/>
      <c r="C109" s="88"/>
      <c r="D109" s="88"/>
      <c r="E109" s="88"/>
      <c r="F109" s="88"/>
      <c r="G109" s="88"/>
      <c r="H109" s="2"/>
    </row>
    <row r="110" spans="1:10" s="3" customFormat="1" ht="33" customHeight="1">
      <c r="A110" s="64">
        <v>1</v>
      </c>
      <c r="B110" s="65" t="s">
        <v>188</v>
      </c>
      <c r="C110" s="65" t="s">
        <v>189</v>
      </c>
      <c r="D110" s="64" t="s">
        <v>56</v>
      </c>
      <c r="E110" s="66">
        <v>3655</v>
      </c>
      <c r="F110" s="67"/>
      <c r="G110" s="67"/>
      <c r="H110" s="2"/>
    </row>
    <row r="111" spans="1:10" s="3" customFormat="1" ht="33" customHeight="1">
      <c r="A111" s="64">
        <v>2</v>
      </c>
      <c r="B111" s="65" t="s">
        <v>190</v>
      </c>
      <c r="C111" s="65" t="s">
        <v>191</v>
      </c>
      <c r="D111" s="64" t="s">
        <v>56</v>
      </c>
      <c r="E111" s="66">
        <v>40</v>
      </c>
      <c r="F111" s="67"/>
      <c r="G111" s="67"/>
      <c r="H111" s="2"/>
    </row>
    <row r="112" spans="1:10" s="3" customFormat="1" ht="33" customHeight="1">
      <c r="A112" s="64">
        <v>3</v>
      </c>
      <c r="B112" s="65" t="s">
        <v>192</v>
      </c>
      <c r="C112" s="65" t="s">
        <v>193</v>
      </c>
      <c r="D112" s="64" t="s">
        <v>56</v>
      </c>
      <c r="E112" s="66">
        <v>53</v>
      </c>
      <c r="F112" s="67"/>
      <c r="G112" s="67"/>
      <c r="H112" s="2"/>
    </row>
    <row r="113" spans="1:8" s="3" customFormat="1" ht="33" customHeight="1">
      <c r="A113" s="64">
        <v>4</v>
      </c>
      <c r="B113" s="65" t="s">
        <v>192</v>
      </c>
      <c r="C113" s="65" t="s">
        <v>194</v>
      </c>
      <c r="D113" s="64" t="s">
        <v>56</v>
      </c>
      <c r="E113" s="66">
        <v>69</v>
      </c>
      <c r="F113" s="67"/>
      <c r="G113" s="67"/>
      <c r="H113" s="2"/>
    </row>
    <row r="114" spans="1:8" s="3" customFormat="1" ht="33" customHeight="1">
      <c r="A114" s="64">
        <v>5</v>
      </c>
      <c r="B114" s="65" t="s">
        <v>192</v>
      </c>
      <c r="C114" s="65" t="s">
        <v>195</v>
      </c>
      <c r="D114" s="64" t="s">
        <v>56</v>
      </c>
      <c r="E114" s="66">
        <v>1222</v>
      </c>
      <c r="F114" s="67"/>
      <c r="G114" s="67"/>
      <c r="H114" s="2"/>
    </row>
    <row r="115" spans="1:8" s="3" customFormat="1" ht="33" customHeight="1">
      <c r="A115" s="64">
        <v>6</v>
      </c>
      <c r="B115" s="65" t="s">
        <v>192</v>
      </c>
      <c r="C115" s="65" t="s">
        <v>196</v>
      </c>
      <c r="D115" s="64" t="s">
        <v>56</v>
      </c>
      <c r="E115" s="66">
        <v>2181</v>
      </c>
      <c r="F115" s="67"/>
      <c r="G115" s="67"/>
      <c r="H115" s="2"/>
    </row>
    <row r="116" spans="1:8" s="3" customFormat="1" ht="33" customHeight="1">
      <c r="A116" s="64">
        <v>7</v>
      </c>
      <c r="B116" s="65" t="s">
        <v>192</v>
      </c>
      <c r="C116" s="65" t="s">
        <v>197</v>
      </c>
      <c r="D116" s="64" t="s">
        <v>56</v>
      </c>
      <c r="E116" s="66">
        <v>40</v>
      </c>
      <c r="F116" s="67"/>
      <c r="G116" s="67"/>
      <c r="H116" s="2"/>
    </row>
    <row r="117" spans="1:8" s="3" customFormat="1" ht="33" customHeight="1">
      <c r="A117" s="64">
        <v>8</v>
      </c>
      <c r="B117" s="65" t="s">
        <v>192</v>
      </c>
      <c r="C117" s="65" t="s">
        <v>198</v>
      </c>
      <c r="D117" s="64" t="s">
        <v>56</v>
      </c>
      <c r="E117" s="66">
        <v>60</v>
      </c>
      <c r="F117" s="67"/>
      <c r="G117" s="67"/>
      <c r="H117" s="2"/>
    </row>
    <row r="118" spans="1:8" s="3" customFormat="1" ht="33" customHeight="1">
      <c r="A118" s="64">
        <v>9</v>
      </c>
      <c r="B118" s="65" t="s">
        <v>192</v>
      </c>
      <c r="C118" s="65" t="s">
        <v>199</v>
      </c>
      <c r="D118" s="64" t="s">
        <v>56</v>
      </c>
      <c r="E118" s="66">
        <v>30</v>
      </c>
      <c r="F118" s="67"/>
      <c r="G118" s="67"/>
      <c r="H118" s="2"/>
    </row>
    <row r="119" spans="1:8" s="3" customFormat="1" ht="33" customHeight="1">
      <c r="A119" s="64">
        <v>10</v>
      </c>
      <c r="B119" s="65" t="s">
        <v>200</v>
      </c>
      <c r="C119" s="65" t="s">
        <v>201</v>
      </c>
      <c r="D119" s="64" t="s">
        <v>59</v>
      </c>
      <c r="E119" s="66">
        <v>1</v>
      </c>
      <c r="F119" s="67"/>
      <c r="G119" s="67"/>
      <c r="H119" s="2"/>
    </row>
    <row r="120" spans="1:8" s="3" customFormat="1" ht="33" customHeight="1">
      <c r="A120" s="64">
        <v>11</v>
      </c>
      <c r="B120" s="65" t="s">
        <v>200</v>
      </c>
      <c r="C120" s="65" t="s">
        <v>202</v>
      </c>
      <c r="D120" s="64" t="s">
        <v>59</v>
      </c>
      <c r="E120" s="66">
        <v>2</v>
      </c>
      <c r="F120" s="67"/>
      <c r="G120" s="67"/>
      <c r="H120" s="2"/>
    </row>
    <row r="121" spans="1:8" s="3" customFormat="1" ht="33" customHeight="1">
      <c r="A121" s="64">
        <v>12</v>
      </c>
      <c r="B121" s="65" t="s">
        <v>200</v>
      </c>
      <c r="C121" s="65" t="s">
        <v>203</v>
      </c>
      <c r="D121" s="64" t="s">
        <v>59</v>
      </c>
      <c r="E121" s="66">
        <v>4</v>
      </c>
      <c r="F121" s="67"/>
      <c r="G121" s="67"/>
      <c r="H121" s="2"/>
    </row>
    <row r="122" spans="1:8" s="3" customFormat="1" ht="33" customHeight="1">
      <c r="A122" s="64">
        <v>13</v>
      </c>
      <c r="B122" s="65" t="s">
        <v>200</v>
      </c>
      <c r="C122" s="65" t="s">
        <v>204</v>
      </c>
      <c r="D122" s="64" t="s">
        <v>59</v>
      </c>
      <c r="E122" s="66">
        <v>4</v>
      </c>
      <c r="F122" s="67"/>
      <c r="G122" s="67"/>
      <c r="H122" s="2"/>
    </row>
    <row r="123" spans="1:8" s="3" customFormat="1" ht="33" customHeight="1">
      <c r="A123" s="64">
        <v>14</v>
      </c>
      <c r="B123" s="65" t="s">
        <v>200</v>
      </c>
      <c r="C123" s="65" t="s">
        <v>205</v>
      </c>
      <c r="D123" s="64" t="s">
        <v>59</v>
      </c>
      <c r="E123" s="66">
        <v>1</v>
      </c>
      <c r="F123" s="67"/>
      <c r="G123" s="67"/>
      <c r="H123" s="2"/>
    </row>
    <row r="124" spans="1:8" s="3" customFormat="1" ht="33" customHeight="1">
      <c r="A124" s="64">
        <v>15</v>
      </c>
      <c r="B124" s="65" t="s">
        <v>200</v>
      </c>
      <c r="C124" s="65" t="s">
        <v>206</v>
      </c>
      <c r="D124" s="64" t="s">
        <v>59</v>
      </c>
      <c r="E124" s="66">
        <v>1</v>
      </c>
      <c r="F124" s="67"/>
      <c r="G124" s="67"/>
      <c r="H124" s="2"/>
    </row>
    <row r="125" spans="1:8" s="3" customFormat="1" ht="33" customHeight="1">
      <c r="A125" s="64">
        <v>16</v>
      </c>
      <c r="B125" s="65" t="s">
        <v>207</v>
      </c>
      <c r="C125" s="65" t="s">
        <v>208</v>
      </c>
      <c r="D125" s="64" t="s">
        <v>59</v>
      </c>
      <c r="E125" s="66">
        <v>1</v>
      </c>
      <c r="F125" s="67"/>
      <c r="G125" s="67"/>
      <c r="H125" s="2"/>
    </row>
    <row r="126" spans="1:8" s="3" customFormat="1" ht="33" customHeight="1">
      <c r="A126" s="64">
        <v>17</v>
      </c>
      <c r="B126" s="65" t="s">
        <v>209</v>
      </c>
      <c r="C126" s="65" t="s">
        <v>210</v>
      </c>
      <c r="D126" s="64" t="s">
        <v>100</v>
      </c>
      <c r="E126" s="66">
        <v>3</v>
      </c>
      <c r="F126" s="67"/>
      <c r="G126" s="67"/>
      <c r="H126" s="2"/>
    </row>
    <row r="127" spans="1:8" s="3" customFormat="1" ht="33" customHeight="1">
      <c r="A127" s="64">
        <v>18</v>
      </c>
      <c r="B127" s="65" t="s">
        <v>211</v>
      </c>
      <c r="C127" s="65" t="s">
        <v>212</v>
      </c>
      <c r="D127" s="64" t="s">
        <v>29</v>
      </c>
      <c r="E127" s="66">
        <v>7</v>
      </c>
      <c r="F127" s="67"/>
      <c r="G127" s="67"/>
      <c r="H127" s="2"/>
    </row>
    <row r="128" spans="1:8" s="3" customFormat="1" ht="33" customHeight="1">
      <c r="A128" s="64">
        <v>19</v>
      </c>
      <c r="B128" s="65" t="s">
        <v>211</v>
      </c>
      <c r="C128" s="65" t="s">
        <v>213</v>
      </c>
      <c r="D128" s="64" t="s">
        <v>29</v>
      </c>
      <c r="E128" s="66">
        <v>44</v>
      </c>
      <c r="F128" s="67"/>
      <c r="G128" s="67"/>
      <c r="H128" s="2"/>
    </row>
    <row r="129" spans="1:8" s="3" customFormat="1" ht="33" customHeight="1">
      <c r="A129" s="64">
        <v>20</v>
      </c>
      <c r="B129" s="65" t="s">
        <v>214</v>
      </c>
      <c r="C129" s="65" t="s">
        <v>215</v>
      </c>
      <c r="D129" s="64" t="s">
        <v>59</v>
      </c>
      <c r="E129" s="66">
        <v>15</v>
      </c>
      <c r="F129" s="67"/>
      <c r="G129" s="67"/>
      <c r="H129" s="2"/>
    </row>
    <row r="130" spans="1:8" s="3" customFormat="1" ht="33" customHeight="1">
      <c r="A130" s="64">
        <v>21</v>
      </c>
      <c r="B130" s="65" t="s">
        <v>214</v>
      </c>
      <c r="C130" s="65" t="s">
        <v>216</v>
      </c>
      <c r="D130" s="64" t="s">
        <v>59</v>
      </c>
      <c r="E130" s="66">
        <v>12</v>
      </c>
      <c r="F130" s="67"/>
      <c r="G130" s="67"/>
      <c r="H130" s="2"/>
    </row>
    <row r="131" spans="1:8" s="3" customFormat="1" ht="33" customHeight="1">
      <c r="A131" s="64">
        <v>22</v>
      </c>
      <c r="B131" s="65" t="s">
        <v>214</v>
      </c>
      <c r="C131" s="65" t="s">
        <v>217</v>
      </c>
      <c r="D131" s="64" t="s">
        <v>59</v>
      </c>
      <c r="E131" s="66">
        <v>1</v>
      </c>
      <c r="F131" s="67"/>
      <c r="G131" s="67"/>
      <c r="H131" s="2"/>
    </row>
    <row r="132" spans="1:8" s="3" customFormat="1" ht="33" customHeight="1">
      <c r="A132" s="64">
        <v>23</v>
      </c>
      <c r="B132" s="65" t="s">
        <v>214</v>
      </c>
      <c r="C132" s="65" t="s">
        <v>218</v>
      </c>
      <c r="D132" s="64" t="s">
        <v>59</v>
      </c>
      <c r="E132" s="66">
        <v>1</v>
      </c>
      <c r="F132" s="67"/>
      <c r="G132" s="67"/>
      <c r="H132" s="2"/>
    </row>
    <row r="133" spans="1:8" s="3" customFormat="1" ht="33" customHeight="1">
      <c r="A133" s="64">
        <v>24</v>
      </c>
      <c r="B133" s="65" t="s">
        <v>214</v>
      </c>
      <c r="C133" s="65" t="s">
        <v>219</v>
      </c>
      <c r="D133" s="64" t="s">
        <v>59</v>
      </c>
      <c r="E133" s="66">
        <v>2</v>
      </c>
      <c r="F133" s="67"/>
      <c r="G133" s="67"/>
      <c r="H133" s="2"/>
    </row>
    <row r="134" spans="1:8" s="3" customFormat="1" ht="33" customHeight="1">
      <c r="A134" s="64">
        <v>25</v>
      </c>
      <c r="B134" s="65" t="s">
        <v>214</v>
      </c>
      <c r="C134" s="65" t="s">
        <v>220</v>
      </c>
      <c r="D134" s="64" t="s">
        <v>59</v>
      </c>
      <c r="E134" s="66">
        <v>3</v>
      </c>
      <c r="F134" s="67"/>
      <c r="G134" s="67"/>
      <c r="H134" s="2"/>
    </row>
    <row r="135" spans="1:8" s="3" customFormat="1" ht="33" customHeight="1">
      <c r="A135" s="64">
        <v>26</v>
      </c>
      <c r="B135" s="65" t="s">
        <v>221</v>
      </c>
      <c r="C135" s="65" t="s">
        <v>222</v>
      </c>
      <c r="D135" s="64" t="s">
        <v>59</v>
      </c>
      <c r="E135" s="66">
        <v>9</v>
      </c>
      <c r="F135" s="67"/>
      <c r="G135" s="67"/>
      <c r="H135" s="2"/>
    </row>
    <row r="136" spans="1:8" s="3" customFormat="1" ht="33" customHeight="1">
      <c r="A136" s="64">
        <v>27</v>
      </c>
      <c r="B136" s="65" t="s">
        <v>223</v>
      </c>
      <c r="C136" s="65" t="s">
        <v>224</v>
      </c>
      <c r="D136" s="64" t="s">
        <v>59</v>
      </c>
      <c r="E136" s="66">
        <v>5</v>
      </c>
      <c r="F136" s="67"/>
      <c r="G136" s="67"/>
      <c r="H136" s="2"/>
    </row>
    <row r="137" spans="1:8" s="3" customFormat="1" ht="33" customHeight="1">
      <c r="A137" s="64">
        <v>28</v>
      </c>
      <c r="B137" s="65" t="s">
        <v>223</v>
      </c>
      <c r="C137" s="65" t="s">
        <v>225</v>
      </c>
      <c r="D137" s="64" t="s">
        <v>59</v>
      </c>
      <c r="E137" s="66">
        <v>8</v>
      </c>
      <c r="F137" s="67"/>
      <c r="G137" s="67"/>
      <c r="H137" s="2"/>
    </row>
    <row r="138" spans="1:8" s="3" customFormat="1" ht="33" customHeight="1">
      <c r="A138" s="64">
        <v>29</v>
      </c>
      <c r="B138" s="65" t="s">
        <v>223</v>
      </c>
      <c r="C138" s="65" t="s">
        <v>226</v>
      </c>
      <c r="D138" s="64" t="s">
        <v>59</v>
      </c>
      <c r="E138" s="66">
        <v>5</v>
      </c>
      <c r="F138" s="67"/>
      <c r="G138" s="67"/>
      <c r="H138" s="2"/>
    </row>
    <row r="139" spans="1:8" s="3" customFormat="1" ht="33" customHeight="1">
      <c r="A139" s="64">
        <v>30</v>
      </c>
      <c r="B139" s="65" t="s">
        <v>227</v>
      </c>
      <c r="C139" s="65" t="s">
        <v>228</v>
      </c>
      <c r="D139" s="64" t="s">
        <v>59</v>
      </c>
      <c r="E139" s="66">
        <v>13</v>
      </c>
      <c r="F139" s="67"/>
      <c r="G139" s="67"/>
      <c r="H139" s="2"/>
    </row>
    <row r="140" spans="1:8" s="3" customFormat="1" ht="33" customHeight="1">
      <c r="A140" s="64">
        <v>31</v>
      </c>
      <c r="B140" s="65" t="s">
        <v>229</v>
      </c>
      <c r="C140" s="65" t="s">
        <v>230</v>
      </c>
      <c r="D140" s="64" t="s">
        <v>184</v>
      </c>
      <c r="E140" s="66">
        <v>1</v>
      </c>
      <c r="F140" s="67"/>
      <c r="G140" s="67"/>
      <c r="H140" s="2"/>
    </row>
    <row r="141" spans="1:8" s="3" customFormat="1" ht="33" customHeight="1">
      <c r="A141" s="88" t="s">
        <v>231</v>
      </c>
      <c r="B141" s="88"/>
      <c r="C141" s="88"/>
      <c r="D141" s="88"/>
      <c r="E141" s="88"/>
      <c r="F141" s="88"/>
      <c r="G141" s="88"/>
      <c r="H141" s="2"/>
    </row>
    <row r="142" spans="1:8" s="3" customFormat="1" ht="33" customHeight="1">
      <c r="A142" s="64">
        <v>32</v>
      </c>
      <c r="B142" s="65" t="s">
        <v>188</v>
      </c>
      <c r="C142" s="65" t="s">
        <v>189</v>
      </c>
      <c r="D142" s="64" t="s">
        <v>56</v>
      </c>
      <c r="E142" s="66">
        <v>3440</v>
      </c>
      <c r="F142" s="67"/>
      <c r="G142" s="67"/>
      <c r="H142" s="2"/>
    </row>
    <row r="143" spans="1:8" s="3" customFormat="1" ht="33" customHeight="1">
      <c r="A143" s="64">
        <v>33</v>
      </c>
      <c r="B143" s="65" t="s">
        <v>232</v>
      </c>
      <c r="C143" s="65" t="s">
        <v>233</v>
      </c>
      <c r="D143" s="64" t="s">
        <v>59</v>
      </c>
      <c r="E143" s="66">
        <v>12</v>
      </c>
      <c r="F143" s="67"/>
      <c r="G143" s="67"/>
      <c r="H143" s="2"/>
    </row>
    <row r="144" spans="1:8" s="3" customFormat="1" ht="33" customHeight="1">
      <c r="A144" s="64">
        <v>34</v>
      </c>
      <c r="B144" s="65" t="s">
        <v>234</v>
      </c>
      <c r="C144" s="65" t="s">
        <v>235</v>
      </c>
      <c r="D144" s="64" t="s">
        <v>59</v>
      </c>
      <c r="E144" s="66">
        <v>1</v>
      </c>
      <c r="F144" s="67"/>
      <c r="G144" s="67"/>
      <c r="H144" s="2"/>
    </row>
    <row r="145" spans="1:8" s="3" customFormat="1" ht="33" customHeight="1">
      <c r="A145" s="64">
        <v>35</v>
      </c>
      <c r="B145" s="65" t="s">
        <v>236</v>
      </c>
      <c r="C145" s="65" t="s">
        <v>237</v>
      </c>
      <c r="D145" s="64" t="s">
        <v>238</v>
      </c>
      <c r="E145" s="66">
        <v>15</v>
      </c>
      <c r="F145" s="67"/>
      <c r="G145" s="67"/>
      <c r="H145" s="2"/>
    </row>
    <row r="146" spans="1:8" s="3" customFormat="1" ht="33" customHeight="1">
      <c r="A146" s="64">
        <v>36</v>
      </c>
      <c r="B146" s="65" t="s">
        <v>236</v>
      </c>
      <c r="C146" s="65" t="s">
        <v>239</v>
      </c>
      <c r="D146" s="64" t="s">
        <v>238</v>
      </c>
      <c r="E146" s="66">
        <v>6</v>
      </c>
      <c r="F146" s="67"/>
      <c r="G146" s="67"/>
      <c r="H146" s="2"/>
    </row>
    <row r="147" spans="1:8" s="3" customFormat="1" ht="33" customHeight="1">
      <c r="A147" s="64">
        <v>37</v>
      </c>
      <c r="B147" s="65" t="s">
        <v>240</v>
      </c>
      <c r="C147" s="65" t="s">
        <v>241</v>
      </c>
      <c r="D147" s="64" t="s">
        <v>59</v>
      </c>
      <c r="E147" s="66">
        <v>9</v>
      </c>
      <c r="F147" s="67"/>
      <c r="G147" s="67"/>
      <c r="H147" s="2"/>
    </row>
    <row r="148" spans="1:8" s="3" customFormat="1" ht="33" customHeight="1">
      <c r="A148" s="64">
        <v>38</v>
      </c>
      <c r="B148" s="65" t="s">
        <v>242</v>
      </c>
      <c r="C148" s="65" t="s">
        <v>243</v>
      </c>
      <c r="D148" s="64" t="s">
        <v>184</v>
      </c>
      <c r="E148" s="66">
        <v>1</v>
      </c>
      <c r="F148" s="67"/>
      <c r="G148" s="67"/>
      <c r="H148" s="2"/>
    </row>
    <row r="149" spans="1:8" s="3" customFormat="1" ht="33" customHeight="1">
      <c r="A149" s="64">
        <v>39</v>
      </c>
      <c r="B149" s="65" t="s">
        <v>190</v>
      </c>
      <c r="C149" s="65" t="s">
        <v>244</v>
      </c>
      <c r="D149" s="64" t="s">
        <v>56</v>
      </c>
      <c r="E149" s="66">
        <v>35</v>
      </c>
      <c r="F149" s="67"/>
      <c r="G149" s="67"/>
      <c r="H149" s="2"/>
    </row>
    <row r="150" spans="1:8" s="3" customFormat="1" ht="33" customHeight="1">
      <c r="A150" s="64">
        <v>40</v>
      </c>
      <c r="B150" s="65" t="s">
        <v>190</v>
      </c>
      <c r="C150" s="65" t="s">
        <v>245</v>
      </c>
      <c r="D150" s="64" t="s">
        <v>56</v>
      </c>
      <c r="E150" s="66">
        <v>20</v>
      </c>
      <c r="F150" s="67"/>
      <c r="G150" s="67"/>
      <c r="H150" s="2"/>
    </row>
    <row r="151" spans="1:8" s="3" customFormat="1" ht="33" customHeight="1">
      <c r="A151" s="64">
        <v>41</v>
      </c>
      <c r="B151" s="65" t="s">
        <v>192</v>
      </c>
      <c r="C151" s="65" t="s">
        <v>246</v>
      </c>
      <c r="D151" s="64" t="s">
        <v>56</v>
      </c>
      <c r="E151" s="66">
        <v>2800</v>
      </c>
      <c r="F151" s="67"/>
      <c r="G151" s="67"/>
      <c r="H151" s="2"/>
    </row>
    <row r="152" spans="1:8" s="3" customFormat="1" ht="33" customHeight="1">
      <c r="A152" s="64">
        <v>42</v>
      </c>
      <c r="B152" s="65" t="s">
        <v>192</v>
      </c>
      <c r="C152" s="65" t="s">
        <v>247</v>
      </c>
      <c r="D152" s="64" t="s">
        <v>56</v>
      </c>
      <c r="E152" s="66">
        <v>101</v>
      </c>
      <c r="F152" s="67"/>
      <c r="G152" s="67"/>
      <c r="H152" s="2"/>
    </row>
    <row r="153" spans="1:8" s="3" customFormat="1" ht="33" customHeight="1">
      <c r="A153" s="64">
        <v>43</v>
      </c>
      <c r="B153" s="65" t="s">
        <v>192</v>
      </c>
      <c r="C153" s="65" t="s">
        <v>248</v>
      </c>
      <c r="D153" s="64" t="s">
        <v>56</v>
      </c>
      <c r="E153" s="66">
        <v>35</v>
      </c>
      <c r="F153" s="67"/>
      <c r="G153" s="67"/>
      <c r="H153" s="2"/>
    </row>
    <row r="154" spans="1:8" s="3" customFormat="1" ht="33" customHeight="1">
      <c r="A154" s="64">
        <v>44</v>
      </c>
      <c r="B154" s="65" t="s">
        <v>192</v>
      </c>
      <c r="C154" s="65" t="s">
        <v>249</v>
      </c>
      <c r="D154" s="64" t="s">
        <v>56</v>
      </c>
      <c r="E154" s="66">
        <v>484</v>
      </c>
      <c r="F154" s="67"/>
      <c r="G154" s="67"/>
      <c r="H154" s="2"/>
    </row>
    <row r="155" spans="1:8" s="3" customFormat="1" ht="33" customHeight="1">
      <c r="A155" s="64">
        <v>45</v>
      </c>
      <c r="B155" s="65" t="s">
        <v>192</v>
      </c>
      <c r="C155" s="65" t="s">
        <v>250</v>
      </c>
      <c r="D155" s="64" t="s">
        <v>56</v>
      </c>
      <c r="E155" s="66">
        <v>20</v>
      </c>
      <c r="F155" s="67"/>
      <c r="G155" s="67"/>
      <c r="H155" s="2"/>
    </row>
    <row r="156" spans="1:8" s="3" customFormat="1" ht="33" customHeight="1">
      <c r="A156" s="64">
        <v>46</v>
      </c>
      <c r="B156" s="65" t="s">
        <v>211</v>
      </c>
      <c r="C156" s="65" t="s">
        <v>251</v>
      </c>
      <c r="D156" s="64" t="s">
        <v>29</v>
      </c>
      <c r="E156" s="66">
        <v>8</v>
      </c>
      <c r="F156" s="67"/>
      <c r="G156" s="67"/>
      <c r="H156" s="2"/>
    </row>
    <row r="157" spans="1:8" s="3" customFormat="1" ht="33" customHeight="1">
      <c r="A157" s="64">
        <v>47</v>
      </c>
      <c r="B157" s="65" t="s">
        <v>211</v>
      </c>
      <c r="C157" s="65" t="s">
        <v>252</v>
      </c>
      <c r="D157" s="64" t="s">
        <v>29</v>
      </c>
      <c r="E157" s="66">
        <v>30</v>
      </c>
      <c r="F157" s="67"/>
      <c r="G157" s="67"/>
      <c r="H157" s="2"/>
    </row>
    <row r="158" spans="1:8" s="3" customFormat="1" ht="33" customHeight="1">
      <c r="A158" s="64">
        <v>48</v>
      </c>
      <c r="B158" s="65" t="s">
        <v>211</v>
      </c>
      <c r="C158" s="65" t="s">
        <v>253</v>
      </c>
      <c r="D158" s="64" t="s">
        <v>29</v>
      </c>
      <c r="E158" s="66">
        <v>3</v>
      </c>
      <c r="F158" s="67"/>
      <c r="G158" s="67"/>
      <c r="H158" s="2"/>
    </row>
    <row r="159" spans="1:8" s="3" customFormat="1" ht="33" customHeight="1">
      <c r="A159" s="64">
        <v>49</v>
      </c>
      <c r="B159" s="65" t="s">
        <v>254</v>
      </c>
      <c r="C159" s="65" t="s">
        <v>255</v>
      </c>
      <c r="D159" s="64" t="s">
        <v>59</v>
      </c>
      <c r="E159" s="66">
        <v>26</v>
      </c>
      <c r="F159" s="67"/>
      <c r="G159" s="67"/>
      <c r="H159" s="2"/>
    </row>
    <row r="160" spans="1:8" s="3" customFormat="1" ht="33" customHeight="1">
      <c r="A160" s="64">
        <v>50</v>
      </c>
      <c r="B160" s="65" t="s">
        <v>256</v>
      </c>
      <c r="C160" s="65" t="s">
        <v>257</v>
      </c>
      <c r="D160" s="64" t="s">
        <v>59</v>
      </c>
      <c r="E160" s="66">
        <v>26</v>
      </c>
      <c r="F160" s="67"/>
      <c r="G160" s="67"/>
      <c r="H160" s="2"/>
    </row>
    <row r="161" spans="1:8" s="3" customFormat="1" ht="33" customHeight="1">
      <c r="A161" s="88" t="s">
        <v>127</v>
      </c>
      <c r="B161" s="88"/>
      <c r="C161" s="88"/>
      <c r="D161" s="88"/>
      <c r="E161" s="88"/>
      <c r="F161" s="88"/>
      <c r="G161" s="88"/>
      <c r="H161" s="2"/>
    </row>
    <row r="162" spans="1:8" s="3" customFormat="1" ht="33" customHeight="1">
      <c r="A162" s="64">
        <v>51</v>
      </c>
      <c r="B162" s="65" t="s">
        <v>134</v>
      </c>
      <c r="C162" s="65" t="s">
        <v>135</v>
      </c>
      <c r="D162" s="64" t="s">
        <v>56</v>
      </c>
      <c r="E162" s="66">
        <v>380</v>
      </c>
      <c r="F162" s="67"/>
      <c r="G162" s="67"/>
      <c r="H162" s="2"/>
    </row>
    <row r="163" spans="1:8" s="3" customFormat="1" ht="33" customHeight="1">
      <c r="A163" s="64">
        <v>52</v>
      </c>
      <c r="B163" s="65" t="s">
        <v>136</v>
      </c>
      <c r="C163" s="65" t="s">
        <v>137</v>
      </c>
      <c r="D163" s="64" t="s">
        <v>56</v>
      </c>
      <c r="E163" s="66">
        <v>380</v>
      </c>
      <c r="F163" s="67"/>
      <c r="G163" s="67"/>
      <c r="H163" s="2"/>
    </row>
    <row r="164" spans="1:8" s="3" customFormat="1" ht="33" customHeight="1">
      <c r="A164" s="88" t="s">
        <v>258</v>
      </c>
      <c r="B164" s="88"/>
      <c r="C164" s="88"/>
      <c r="D164" s="88"/>
      <c r="E164" s="88"/>
      <c r="F164" s="88"/>
      <c r="G164" s="88"/>
      <c r="H164" s="2"/>
    </row>
    <row r="165" spans="1:8" s="3" customFormat="1" ht="33" customHeight="1">
      <c r="A165" s="64">
        <v>53</v>
      </c>
      <c r="B165" s="65" t="s">
        <v>76</v>
      </c>
      <c r="C165" s="65" t="s">
        <v>259</v>
      </c>
      <c r="D165" s="64" t="s">
        <v>26</v>
      </c>
      <c r="E165" s="66">
        <v>370</v>
      </c>
      <c r="F165" s="67"/>
      <c r="G165" s="67"/>
      <c r="H165" s="2"/>
    </row>
    <row r="166" spans="1:8" s="3" customFormat="1" ht="33" customHeight="1">
      <c r="A166" s="64">
        <v>54</v>
      </c>
      <c r="B166" s="65"/>
      <c r="C166" s="65" t="s">
        <v>260</v>
      </c>
      <c r="D166" s="64" t="s">
        <v>59</v>
      </c>
      <c r="E166" s="66">
        <v>1</v>
      </c>
      <c r="F166" s="67"/>
      <c r="G166" s="67"/>
      <c r="H166" s="2"/>
    </row>
    <row r="167" spans="1:8" s="3" customFormat="1" ht="15.75">
      <c r="A167" s="88" t="s">
        <v>261</v>
      </c>
      <c r="B167" s="88"/>
      <c r="C167" s="88"/>
      <c r="D167" s="88"/>
      <c r="E167" s="88"/>
      <c r="F167" s="88"/>
      <c r="G167" s="88"/>
      <c r="H167" s="2"/>
    </row>
    <row r="168" spans="1:8" s="3" customFormat="1" ht="30" customHeight="1">
      <c r="A168" s="64">
        <v>55</v>
      </c>
      <c r="B168" s="65" t="s">
        <v>21</v>
      </c>
      <c r="C168" s="65" t="s">
        <v>262</v>
      </c>
      <c r="D168" s="64" t="s">
        <v>23</v>
      </c>
      <c r="E168" s="66">
        <v>36</v>
      </c>
      <c r="F168" s="67"/>
      <c r="G168" s="67"/>
      <c r="H168" s="2"/>
    </row>
    <row r="169" spans="1:8" s="3" customFormat="1" ht="33" customHeight="1">
      <c r="A169" s="64">
        <v>56</v>
      </c>
      <c r="B169" s="65" t="s">
        <v>182</v>
      </c>
      <c r="C169" s="65" t="s">
        <v>183</v>
      </c>
      <c r="D169" s="64" t="s">
        <v>184</v>
      </c>
      <c r="E169" s="66">
        <v>1</v>
      </c>
      <c r="F169" s="67"/>
      <c r="G169" s="67"/>
      <c r="H169" s="2"/>
    </row>
    <row r="170" spans="1:8" ht="26.25" customHeight="1">
      <c r="A170" s="76" t="s">
        <v>263</v>
      </c>
      <c r="B170" s="77"/>
      <c r="C170" s="77"/>
      <c r="D170" s="77"/>
      <c r="E170" s="77"/>
      <c r="F170" s="78"/>
      <c r="G170" s="68">
        <f>SUM(G142:G169)</f>
        <v>0</v>
      </c>
    </row>
    <row r="171" spans="1:8" ht="15" customHeight="1" thickBot="1">
      <c r="A171" s="21"/>
      <c r="B171" s="21"/>
      <c r="C171" s="21"/>
      <c r="D171" s="21"/>
      <c r="E171" s="21"/>
      <c r="F171" s="21"/>
      <c r="G171" s="22"/>
    </row>
    <row r="172" spans="1:8" ht="15" customHeight="1" thickBot="1">
      <c r="A172" s="28"/>
      <c r="B172" s="29"/>
      <c r="C172" s="30"/>
      <c r="D172" s="54"/>
      <c r="E172" s="31"/>
      <c r="F172" s="29"/>
      <c r="G172" s="32"/>
    </row>
    <row r="173" spans="1:8" ht="22.5" customHeight="1" thickBot="1">
      <c r="A173" s="79" t="s">
        <v>264</v>
      </c>
      <c r="B173" s="80"/>
      <c r="C173" s="80"/>
      <c r="D173" s="80"/>
      <c r="E173" s="81"/>
      <c r="F173" s="82">
        <f>SUM(G170,G103)</f>
        <v>0</v>
      </c>
      <c r="G173" s="83"/>
    </row>
    <row r="174" spans="1:8" ht="15" customHeight="1">
      <c r="A174" s="84"/>
      <c r="B174" s="85"/>
      <c r="C174" s="85"/>
      <c r="D174" s="85"/>
      <c r="E174" s="85"/>
      <c r="F174" s="85"/>
      <c r="G174" s="86"/>
    </row>
    <row r="175" spans="1:8" ht="18">
      <c r="A175" s="42"/>
      <c r="B175" s="43"/>
      <c r="C175" s="43"/>
      <c r="D175" s="43"/>
      <c r="E175" s="43"/>
      <c r="F175" s="43"/>
      <c r="G175" s="44"/>
    </row>
    <row r="176" spans="1:8" ht="19.5">
      <c r="A176" s="33"/>
      <c r="B176" s="40"/>
      <c r="C176" s="41" t="s">
        <v>265</v>
      </c>
      <c r="D176" s="96" t="s">
        <v>266</v>
      </c>
      <c r="E176" s="96"/>
      <c r="F176" s="96"/>
      <c r="G176" s="97"/>
    </row>
    <row r="177" spans="1:7" ht="19.5">
      <c r="A177" s="33"/>
      <c r="B177" s="98"/>
      <c r="C177" s="98"/>
      <c r="D177" s="98"/>
      <c r="E177" s="98"/>
      <c r="F177" s="98"/>
      <c r="G177" s="99"/>
    </row>
    <row r="178" spans="1:7" ht="20.25" customHeight="1">
      <c r="A178" s="33"/>
      <c r="B178" s="34"/>
      <c r="C178" s="35" t="s">
        <v>267</v>
      </c>
      <c r="D178" s="94" t="s">
        <v>266</v>
      </c>
      <c r="E178" s="94"/>
      <c r="F178" s="94"/>
      <c r="G178" s="95"/>
    </row>
    <row r="179" spans="1:7" ht="19.5">
      <c r="A179" s="33"/>
      <c r="B179" s="34"/>
      <c r="C179" s="58"/>
      <c r="D179" s="35"/>
      <c r="E179" s="36"/>
      <c r="F179" s="34"/>
      <c r="G179" s="37"/>
    </row>
    <row r="180" spans="1:7" ht="19.5">
      <c r="A180" s="33"/>
      <c r="B180" s="34"/>
      <c r="C180" s="35" t="s">
        <v>268</v>
      </c>
      <c r="D180" s="94" t="s">
        <v>266</v>
      </c>
      <c r="E180" s="94"/>
      <c r="F180" s="94"/>
      <c r="G180" s="95"/>
    </row>
    <row r="181" spans="1:7" ht="19.5">
      <c r="A181" s="33"/>
      <c r="B181" s="34"/>
      <c r="C181" s="58"/>
      <c r="D181" s="94" t="s">
        <v>269</v>
      </c>
      <c r="E181" s="94"/>
      <c r="F181" s="94"/>
      <c r="G181" s="37"/>
    </row>
    <row r="182" spans="1:7">
      <c r="A182" s="33"/>
      <c r="B182" s="45"/>
      <c r="C182" s="46"/>
      <c r="D182" s="47"/>
      <c r="E182" s="48"/>
      <c r="F182" s="45"/>
      <c r="G182" s="49"/>
    </row>
    <row r="183" spans="1:7">
      <c r="A183" s="38"/>
      <c r="B183" s="50"/>
      <c r="C183" s="51"/>
      <c r="D183" s="50"/>
      <c r="E183" s="52"/>
      <c r="F183" s="50"/>
      <c r="G183" s="53"/>
    </row>
    <row r="184" spans="1:7">
      <c r="B184" s="9"/>
      <c r="C184" s="10"/>
      <c r="D184" s="9"/>
      <c r="E184" s="15"/>
      <c r="F184" s="9"/>
      <c r="G184" s="11"/>
    </row>
  </sheetData>
  <mergeCells count="42">
    <mergeCell ref="D181:F181"/>
    <mergeCell ref="D180:G180"/>
    <mergeCell ref="D178:G178"/>
    <mergeCell ref="D176:G176"/>
    <mergeCell ref="B177:G177"/>
    <mergeCell ref="A17:G17"/>
    <mergeCell ref="A107:G107"/>
    <mergeCell ref="A103:F103"/>
    <mergeCell ref="A20:G20"/>
    <mergeCell ref="A61:G61"/>
    <mergeCell ref="A72:G72"/>
    <mergeCell ref="A79:G79"/>
    <mergeCell ref="A90:G90"/>
    <mergeCell ref="A99:G99"/>
    <mergeCell ref="A101:G101"/>
    <mergeCell ref="A170:F170"/>
    <mergeCell ref="A173:E173"/>
    <mergeCell ref="F173:G173"/>
    <mergeCell ref="A174:G174"/>
    <mergeCell ref="B18:G18"/>
    <mergeCell ref="A109:G109"/>
    <mergeCell ref="A141:G141"/>
    <mergeCell ref="A161:G161"/>
    <mergeCell ref="A164:G164"/>
    <mergeCell ref="A167:G167"/>
    <mergeCell ref="A1:G1"/>
    <mergeCell ref="A3:G3"/>
    <mergeCell ref="A4:B4"/>
    <mergeCell ref="E4:F4"/>
    <mergeCell ref="E5:F5"/>
    <mergeCell ref="A2:G2"/>
    <mergeCell ref="A5:B5"/>
    <mergeCell ref="A6:B6"/>
    <mergeCell ref="A15:G16"/>
    <mergeCell ref="E6:F6"/>
    <mergeCell ref="E7:F7"/>
    <mergeCell ref="B9:F9"/>
    <mergeCell ref="B10:F10"/>
    <mergeCell ref="B14:F14"/>
    <mergeCell ref="B12:F12"/>
    <mergeCell ref="A7:B7"/>
    <mergeCell ref="A8:G8"/>
  </mergeCells>
  <phoneticPr fontId="15" type="noConversion"/>
  <printOptions horizontalCentered="1"/>
  <pageMargins left="0.5" right="0.5" top="0.92695312500000004" bottom="0.5" header="0.3" footer="0.28000000000000003"/>
  <pageSetup scale="49" fitToHeight="0" orientation="portrait" r:id="rId1"/>
  <headerFooter alignWithMargins="0">
    <oddHeader xml:space="preserve">&amp;R&amp;"Arial,Bold"&amp;14NB 19-002 -&amp;KFF0000 &amp;K000000GOODWIN/CONRADS LANE
EXHIBIT 1 COST PROPOSAL
</oddHead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b44723bd6ac71d86071f108ba8d40c2">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76830f0badf299d9f727197cc282cdb0"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Props1.xml><?xml version="1.0" encoding="utf-8"?>
<ds:datastoreItem xmlns:ds="http://schemas.openxmlformats.org/officeDocument/2006/customXml" ds:itemID="{E20097DD-CAD1-464F-9C72-138B330E83F5}"/>
</file>

<file path=customXml/itemProps2.xml><?xml version="1.0" encoding="utf-8"?>
<ds:datastoreItem xmlns:ds="http://schemas.openxmlformats.org/officeDocument/2006/customXml" ds:itemID="{70FC43DA-57E1-42B1-BC0C-6CFDF6AEA361}"/>
</file>

<file path=customXml/itemProps3.xml><?xml version="1.0" encoding="utf-8"?>
<ds:datastoreItem xmlns:ds="http://schemas.openxmlformats.org/officeDocument/2006/customXml" ds:itemID="{6B1890D2-A978-4FE6-B49E-100B64F7F4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Dube @PD</dc:creator>
  <cp:keywords/>
  <dc:description/>
  <cp:lastModifiedBy/>
  <cp:revision/>
  <dcterms:created xsi:type="dcterms:W3CDTF">2019-07-17T17:40:46Z</dcterms:created>
  <dcterms:modified xsi:type="dcterms:W3CDTF">2025-05-16T16:25:02Z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